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375" yWindow="-165" windowWidth="11580" windowHeight="12120"/>
  </bookViews>
  <sheets>
    <sheet name="1.주택현황및보급률 " sheetId="6" r:id="rId1"/>
    <sheet name="2.주택소유현황" sheetId="7" r:id="rId2"/>
    <sheet name="3.건축연도별 주택" sheetId="8" r:id="rId3"/>
    <sheet name="4.연면적별 주택" sheetId="9" r:id="rId4"/>
    <sheet name="5.건축허가" sheetId="2" r:id="rId5"/>
    <sheet name="5-1.건축허가(면적)" sheetId="3" r:id="rId6"/>
    <sheet name="6.시군구별건축허가(용도별)" sheetId="4" r:id="rId7"/>
    <sheet name="7.아파트건립" sheetId="5" r:id="rId8"/>
    <sheet name="8.주택재개발사업" sheetId="10" r:id="rId9"/>
    <sheet name="9.토지거래현황" sheetId="21" r:id="rId10"/>
    <sheet name="10.용도지역" sheetId="11" r:id="rId11"/>
    <sheet name="11.용도지구 " sheetId="22" r:id="rId12"/>
    <sheet name="12.공원" sheetId="13" r:id="rId13"/>
    <sheet name="13.하천" sheetId="14" r:id="rId14"/>
    <sheet name="14.하천부지점용" sheetId="15" r:id="rId15"/>
    <sheet name="15.도로 " sheetId="16" r:id="rId16"/>
    <sheet name="16.폭원별 도로현황" sheetId="17" r:id="rId17"/>
    <sheet name="17.도로시설물" sheetId="18" r:id="rId18"/>
    <sheet name="18.교량 " sheetId="19" r:id="rId19"/>
    <sheet name="19.건설장비" sheetId="20" r:id="rId20"/>
  </sheets>
  <definedNames>
    <definedName name="_xlnm.Print_Area" localSheetId="0">'1.주택현황및보급률 '!$A$1:$F$27</definedName>
    <definedName name="_xlnm.Print_Area" localSheetId="10">'10.용도지역'!$A$1:$R$41</definedName>
    <definedName name="_xlnm.Print_Area" localSheetId="11">'11.용도지구 '!$A$1:$O$65</definedName>
    <definedName name="_xlnm.Print_Area" localSheetId="12">'12.공원'!$A$1:$O$43</definedName>
    <definedName name="_xlnm.Print_Area" localSheetId="13">'13.하천'!$A$1:$G$15</definedName>
    <definedName name="_xlnm.Print_Area" localSheetId="14">'14.하천부지점용'!$A$1:$J$16</definedName>
    <definedName name="_xlnm.Print_Area" localSheetId="15">'15.도로 '!$A$1:$I$36</definedName>
    <definedName name="_xlnm.Print_Area" localSheetId="16">'16.폭원별 도로현황'!$A$1:$G$15</definedName>
    <definedName name="_xlnm.Print_Area" localSheetId="17">'17.도로시설물'!$A$1:$K$26</definedName>
    <definedName name="_xlnm.Print_Area" localSheetId="18">'18.교량 '!$A$1:$R$30</definedName>
    <definedName name="_xlnm.Print_Area" localSheetId="19">'19.건설장비'!$A$1:$Q$26</definedName>
    <definedName name="_xlnm.Print_Area" localSheetId="1">'2.주택소유현황'!$A$1:$E$12</definedName>
    <definedName name="_xlnm.Print_Area" localSheetId="2">'3.건축연도별 주택'!$A$1:$G$15</definedName>
    <definedName name="_xlnm.Print_Area" localSheetId="3">'4.연면적별 주택'!$A$1:$H$49</definedName>
    <definedName name="_xlnm.Print_Area" localSheetId="4">'5.건축허가'!$A$1:$AJ$51</definedName>
    <definedName name="_xlnm.Print_Area" localSheetId="5">'5-1.건축허가(면적)'!$A$1:$AN$51</definedName>
    <definedName name="_xlnm.Print_Area" localSheetId="6">'6.시군구별건축허가(용도별)'!$A$1:$I$27</definedName>
    <definedName name="_xlnm.Print_Area" localSheetId="7">'7.아파트건립'!$A$1:$I$28</definedName>
    <definedName name="_xlnm.Print_Area" localSheetId="8">'8.주택재개발사업'!$A$1:$G$25</definedName>
    <definedName name="_xlnm.Print_Area" localSheetId="9">'9.토지거래현황'!$A$1:$R$29</definedName>
  </definedNames>
  <calcPr calcId="145621"/>
</workbook>
</file>

<file path=xl/calcChain.xml><?xml version="1.0" encoding="utf-8"?>
<calcChain xmlns="http://schemas.openxmlformats.org/spreadsheetml/2006/main">
  <c r="F54" i="22" l="1"/>
  <c r="E28" i="13" l="1"/>
  <c r="C28" i="13"/>
  <c r="C16" i="21"/>
  <c r="B16" i="21"/>
  <c r="I47" i="2"/>
  <c r="H46" i="2"/>
  <c r="H47" i="2"/>
  <c r="G47" i="2"/>
  <c r="G48" i="2"/>
  <c r="G49" i="2"/>
  <c r="F46" i="2"/>
  <c r="F47" i="2"/>
  <c r="F48" i="2"/>
  <c r="F49" i="2"/>
  <c r="F51" i="2"/>
  <c r="E46" i="2"/>
  <c r="E47" i="2"/>
  <c r="E48" i="2"/>
  <c r="E49" i="2"/>
  <c r="E50" i="2"/>
  <c r="E51" i="2"/>
  <c r="D46" i="2"/>
  <c r="D47" i="2"/>
  <c r="D48" i="2"/>
  <c r="D49" i="2"/>
  <c r="D50" i="2"/>
  <c r="D51" i="2"/>
  <c r="I45" i="2"/>
  <c r="H45" i="2"/>
  <c r="G45" i="2"/>
  <c r="F45" i="2"/>
  <c r="E45" i="2"/>
  <c r="D45" i="2"/>
  <c r="E11" i="7" l="1"/>
  <c r="C44" i="3" l="1"/>
  <c r="W44" i="3" l="1"/>
</calcChain>
</file>

<file path=xl/sharedStrings.xml><?xml version="1.0" encoding="utf-8"?>
<sst xmlns="http://schemas.openxmlformats.org/spreadsheetml/2006/main" count="2593" uniqueCount="789">
  <si>
    <t>1. 주택 현황 및 보급률</t>
    <phoneticPr fontId="3" type="noConversion"/>
  </si>
  <si>
    <t>Type of Housing Units and Housing Supply rate</t>
    <phoneticPr fontId="3" type="noConversion"/>
  </si>
  <si>
    <t>단위  : 가구, 호</t>
    <phoneticPr fontId="3" type="noConversion"/>
  </si>
  <si>
    <t>Unit : Households, House</t>
    <phoneticPr fontId="3" type="noConversion"/>
  </si>
  <si>
    <t>연   별</t>
  </si>
  <si>
    <r>
      <t>가  구  수</t>
    </r>
    <r>
      <rPr>
        <vertAlign val="superscript"/>
        <sz val="10"/>
        <rFont val="나눔고딕"/>
        <family val="3"/>
        <charset val="129"/>
      </rPr>
      <t xml:space="preserve">1) </t>
    </r>
    <r>
      <rPr>
        <sz val="10"/>
        <rFont val="나눔고딕"/>
        <family val="3"/>
        <charset val="129"/>
      </rPr>
      <t>(A)</t>
    </r>
    <phoneticPr fontId="3" type="noConversion"/>
  </si>
  <si>
    <r>
      <rPr>
        <sz val="10"/>
        <rFont val="나눔고딕"/>
        <family val="3"/>
        <charset val="129"/>
      </rPr>
      <t xml:space="preserve">주     택     수     </t>
    </r>
    <r>
      <rPr>
        <sz val="10"/>
        <rFont val="Arial Narrow"/>
        <family val="2"/>
      </rPr>
      <t>Number of houses by type of  housing unit</t>
    </r>
    <phoneticPr fontId="3" type="noConversion"/>
  </si>
  <si>
    <t>합      계  (B)</t>
    <phoneticPr fontId="3" type="noConversion"/>
  </si>
  <si>
    <t>단독주택</t>
  </si>
  <si>
    <t>다가구주택</t>
    <phoneticPr fontId="3" type="noConversion"/>
  </si>
  <si>
    <t>Year</t>
    <phoneticPr fontId="3" type="noConversion"/>
  </si>
  <si>
    <t>No. of households</t>
    <phoneticPr fontId="3" type="noConversion"/>
  </si>
  <si>
    <t>Detached dwelling</t>
    <phoneticPr fontId="3" type="noConversion"/>
  </si>
  <si>
    <t>Multi family house</t>
    <phoneticPr fontId="3" type="noConversion"/>
  </si>
  <si>
    <r>
      <rPr>
        <sz val="10"/>
        <rFont val="나눔고딕"/>
        <family val="3"/>
        <charset val="129"/>
      </rPr>
      <t>주     택     수</t>
    </r>
    <r>
      <rPr>
        <sz val="10"/>
        <rFont val="-윤고딕320"/>
        <family val="1"/>
        <charset val="129"/>
      </rPr>
      <t xml:space="preserve">  </t>
    </r>
    <r>
      <rPr>
        <sz val="10"/>
        <rFont val="Arial Narrow"/>
        <family val="2"/>
      </rPr>
      <t>Number of houses by type of  housing unit</t>
    </r>
    <phoneticPr fontId="3" type="noConversion"/>
  </si>
  <si>
    <r>
      <t>주택보급률(%)</t>
    </r>
    <r>
      <rPr>
        <sz val="10"/>
        <rFont val="Arial Narrow"/>
        <family val="2"/>
      </rPr>
      <t/>
    </r>
    <phoneticPr fontId="3" type="noConversion"/>
  </si>
  <si>
    <t>아 파 트</t>
  </si>
  <si>
    <t xml:space="preserve">연립주택 </t>
    <phoneticPr fontId="3" type="noConversion"/>
  </si>
  <si>
    <t>다세대주택</t>
    <phoneticPr fontId="3" type="noConversion"/>
  </si>
  <si>
    <t>비거주용
건물내 주택</t>
    <phoneticPr fontId="3" type="noConversion"/>
  </si>
  <si>
    <t>Apartment</t>
  </si>
  <si>
    <t>Row house</t>
    <phoneticPr fontId="3" type="noConversion"/>
  </si>
  <si>
    <t>Apartment unit in
a private house</t>
    <phoneticPr fontId="3" type="noConversion"/>
  </si>
  <si>
    <t>House within
commercial building</t>
    <phoneticPr fontId="3" type="noConversion"/>
  </si>
  <si>
    <t>Housing supply rate</t>
    <phoneticPr fontId="3" type="noConversion"/>
  </si>
  <si>
    <t>(B)/(A)*100</t>
    <phoneticPr fontId="3" type="noConversion"/>
  </si>
  <si>
    <t>주 1) 일반가구를 대상으로 집계(비혈연가구, 1인가구 포함), 단, 집단가구(6인이상 비혈연가구, 기숙사, 사회시설 등) 
      및 외국인 가구는 제외</t>
    <phoneticPr fontId="3" type="noConversion"/>
  </si>
  <si>
    <t>자료 : 건축행정과</t>
    <phoneticPr fontId="3" type="noConversion"/>
  </si>
  <si>
    <t>4. 건    축    허    가(속)</t>
    <phoneticPr fontId="25" type="noConversion"/>
  </si>
  <si>
    <t>Building Construction Permits</t>
    <phoneticPr fontId="25" type="noConversion"/>
  </si>
  <si>
    <t>Building Construction Permits(Cont'd)</t>
    <phoneticPr fontId="25" type="noConversion"/>
  </si>
  <si>
    <t>단위 : 동, ㎡</t>
  </si>
  <si>
    <t>Unit : Building, ㎡</t>
    <phoneticPr fontId="25" type="noConversion"/>
  </si>
  <si>
    <r>
      <t xml:space="preserve">합               계                      </t>
    </r>
    <r>
      <rPr>
        <sz val="10"/>
        <rFont val="Arial Narrow"/>
        <family val="2"/>
      </rPr>
      <t>Total</t>
    </r>
    <phoneticPr fontId="25" type="noConversion"/>
  </si>
  <si>
    <r>
      <t xml:space="preserve">신               축                </t>
    </r>
    <r>
      <rPr>
        <sz val="10"/>
        <rFont val="Arial Narrow"/>
        <family val="2"/>
      </rPr>
      <t xml:space="preserve">   New   building</t>
    </r>
    <phoneticPr fontId="3" type="noConversion"/>
  </si>
  <si>
    <r>
      <t xml:space="preserve">증축 ·개축·이전· 대수선      </t>
    </r>
    <r>
      <rPr>
        <sz val="10"/>
        <rFont val="Arial Narrow"/>
        <family val="2"/>
      </rPr>
      <t xml:space="preserve"> Extension·reconstruction·and others</t>
    </r>
    <phoneticPr fontId="25" type="noConversion"/>
  </si>
  <si>
    <t>용    도    변    경</t>
    <phoneticPr fontId="25" type="noConversion"/>
  </si>
  <si>
    <t>연     별</t>
  </si>
  <si>
    <t>계</t>
  </si>
  <si>
    <t>콘크리트</t>
    <phoneticPr fontId="25" type="noConversion"/>
  </si>
  <si>
    <t>철  골</t>
    <phoneticPr fontId="25" type="noConversion"/>
  </si>
  <si>
    <t xml:space="preserve">조 적 </t>
    <phoneticPr fontId="25" type="noConversion"/>
  </si>
  <si>
    <t>철골철근</t>
    <phoneticPr fontId="25" type="noConversion"/>
  </si>
  <si>
    <t>목  조</t>
    <phoneticPr fontId="25" type="noConversion"/>
  </si>
  <si>
    <t>기      타</t>
  </si>
  <si>
    <t>철골</t>
    <phoneticPr fontId="25" type="noConversion"/>
  </si>
  <si>
    <t>용 도 별</t>
  </si>
  <si>
    <t>Combination</t>
    <phoneticPr fontId="25" type="noConversion"/>
  </si>
  <si>
    <t>Total</t>
  </si>
  <si>
    <t>Concrete</t>
    <phoneticPr fontId="25" type="noConversion"/>
  </si>
  <si>
    <t>Steel frame</t>
    <phoneticPr fontId="25" type="noConversion"/>
  </si>
  <si>
    <t>Masonry</t>
    <phoneticPr fontId="25" type="noConversion"/>
  </si>
  <si>
    <t xml:space="preserve"> structure</t>
    <phoneticPr fontId="25" type="noConversion"/>
  </si>
  <si>
    <t>Wooden</t>
  </si>
  <si>
    <t>Others</t>
    <phoneticPr fontId="25" type="noConversion"/>
  </si>
  <si>
    <t>-</t>
  </si>
  <si>
    <t>주거용</t>
  </si>
  <si>
    <t>상업용</t>
  </si>
  <si>
    <t>공업용</t>
  </si>
  <si>
    <t>교육/사회용</t>
  </si>
  <si>
    <t>공공용</t>
  </si>
  <si>
    <t>기타</t>
  </si>
  <si>
    <t>계</t>
    <phoneticPr fontId="25" type="noConversion"/>
  </si>
  <si>
    <t>주거용</t>
    <phoneticPr fontId="25" type="noConversion"/>
  </si>
  <si>
    <t>상업용</t>
    <phoneticPr fontId="25" type="noConversion"/>
  </si>
  <si>
    <t>공업용</t>
    <phoneticPr fontId="25" type="noConversion"/>
  </si>
  <si>
    <t>공공용</t>
    <phoneticPr fontId="25" type="noConversion"/>
  </si>
  <si>
    <t>기타</t>
    <phoneticPr fontId="25" type="noConversion"/>
  </si>
  <si>
    <t>자료 : 건축행정과</t>
    <phoneticPr fontId="25" type="noConversion"/>
  </si>
  <si>
    <r>
      <t xml:space="preserve">합               계                      </t>
    </r>
    <r>
      <rPr>
        <sz val="10"/>
        <rFont val="Arial Narrow"/>
        <family val="2"/>
      </rPr>
      <t>Total</t>
    </r>
    <phoneticPr fontId="3" type="noConversion"/>
  </si>
  <si>
    <t>신               축                   New   building</t>
  </si>
  <si>
    <t>증축 ·개축·기타       Extension,·reconstruction·and others</t>
    <phoneticPr fontId="25" type="noConversion"/>
  </si>
  <si>
    <t>용도변경</t>
    <phoneticPr fontId="25" type="noConversion"/>
  </si>
  <si>
    <t>철근철골조</t>
  </si>
  <si>
    <t>콘크리트</t>
  </si>
  <si>
    <t>철골</t>
  </si>
  <si>
    <t>조 적 조</t>
  </si>
  <si>
    <t>철골철근</t>
    <phoneticPr fontId="3" type="noConversion"/>
  </si>
  <si>
    <t>나   무</t>
  </si>
  <si>
    <t>나   무</t>
    <phoneticPr fontId="25" type="noConversion"/>
  </si>
  <si>
    <t>철근철골조</t>
    <phoneticPr fontId="25" type="noConversion"/>
  </si>
  <si>
    <t>Reinforced</t>
  </si>
  <si>
    <t>Brick and</t>
  </si>
  <si>
    <t>Reinforced</t>
    <phoneticPr fontId="25" type="noConversion"/>
  </si>
  <si>
    <t>Brick and</t>
    <phoneticPr fontId="25" type="noConversion"/>
  </si>
  <si>
    <t>concrete</t>
  </si>
  <si>
    <t>Concrete</t>
  </si>
  <si>
    <t>Iron frame</t>
  </si>
  <si>
    <t>stock</t>
  </si>
  <si>
    <t>Other</t>
  </si>
  <si>
    <t>Iron frame</t>
    <phoneticPr fontId="25" type="noConversion"/>
  </si>
  <si>
    <t>stock</t>
    <phoneticPr fontId="25" type="noConversion"/>
  </si>
  <si>
    <t>Other</t>
    <phoneticPr fontId="25" type="noConversion"/>
  </si>
  <si>
    <t>Building Permits by Si industrial</t>
    <phoneticPr fontId="25" type="noConversion"/>
  </si>
  <si>
    <t>단위 : 동수, ㎡</t>
    <phoneticPr fontId="25" type="noConversion"/>
  </si>
  <si>
    <t>Unit : Building, ㎡</t>
    <phoneticPr fontId="25" type="noConversion"/>
  </si>
  <si>
    <t>합     계</t>
    <phoneticPr fontId="25" type="noConversion"/>
  </si>
  <si>
    <t>주  거  용</t>
    <phoneticPr fontId="25" type="noConversion"/>
  </si>
  <si>
    <t>상  업  용</t>
    <phoneticPr fontId="25" type="noConversion"/>
  </si>
  <si>
    <t>농 수 산 용</t>
    <phoneticPr fontId="25" type="noConversion"/>
  </si>
  <si>
    <t>Total</t>
    <phoneticPr fontId="3" type="noConversion"/>
  </si>
  <si>
    <t>Dwelling</t>
    <phoneticPr fontId="3" type="noConversion"/>
  </si>
  <si>
    <t>Commercial</t>
    <phoneticPr fontId="3" type="noConversion"/>
  </si>
  <si>
    <t>Farming and Fishery</t>
    <phoneticPr fontId="3" type="noConversion"/>
  </si>
  <si>
    <r>
      <rPr>
        <sz val="10"/>
        <rFont val="나눔고딕"/>
        <family val="3"/>
        <charset val="129"/>
      </rPr>
      <t>동수</t>
    </r>
    <phoneticPr fontId="25" type="noConversion"/>
  </si>
  <si>
    <r>
      <rPr>
        <sz val="10"/>
        <rFont val="나눔고딕"/>
        <family val="3"/>
        <charset val="129"/>
      </rPr>
      <t>연면적</t>
    </r>
    <phoneticPr fontId="25" type="noConversion"/>
  </si>
  <si>
    <t>year</t>
    <phoneticPr fontId="25" type="noConversion"/>
  </si>
  <si>
    <t>No. of 
buildings</t>
    <phoneticPr fontId="3" type="noConversion"/>
  </si>
  <si>
    <t>Gross
coverage</t>
    <phoneticPr fontId="3" type="noConversion"/>
  </si>
  <si>
    <t>공  업  용</t>
    <phoneticPr fontId="25" type="noConversion"/>
  </si>
  <si>
    <t>교육/사회용</t>
    <phoneticPr fontId="25" type="noConversion"/>
  </si>
  <si>
    <t>공  공  용</t>
    <phoneticPr fontId="25" type="noConversion"/>
  </si>
  <si>
    <t>기     타</t>
    <phoneticPr fontId="25" type="noConversion"/>
  </si>
  <si>
    <t>Factory</t>
    <phoneticPr fontId="3" type="noConversion"/>
  </si>
  <si>
    <t>Educational and Social</t>
    <phoneticPr fontId="3" type="noConversion"/>
  </si>
  <si>
    <t>Public</t>
    <phoneticPr fontId="3" type="noConversion"/>
  </si>
  <si>
    <t>Others</t>
    <phoneticPr fontId="3" type="noConversion"/>
  </si>
  <si>
    <t>주 : 2008년부터 조사개시</t>
    <phoneticPr fontId="25" type="noConversion"/>
  </si>
  <si>
    <t>자료 : 건축행정과</t>
    <phoneticPr fontId="25" type="noConversion"/>
  </si>
  <si>
    <t>Construction of Apartment</t>
    <phoneticPr fontId="25" type="noConversion"/>
  </si>
  <si>
    <t>단위 : 개수</t>
    <phoneticPr fontId="25" type="noConversion"/>
  </si>
  <si>
    <t>Unit : Number</t>
    <phoneticPr fontId="3" type="noConversion"/>
  </si>
  <si>
    <t>동  수</t>
  </si>
  <si>
    <t>주택수</t>
    <phoneticPr fontId="25" type="noConversion"/>
  </si>
  <si>
    <r>
      <t xml:space="preserve">규 모 별  주 택 수     </t>
    </r>
    <r>
      <rPr>
        <sz val="10"/>
        <rFont val="Arial Narrow"/>
        <family val="2"/>
      </rPr>
      <t xml:space="preserve"> House by size</t>
    </r>
    <phoneticPr fontId="25" type="noConversion"/>
  </si>
  <si>
    <t>40㎡</t>
    <phoneticPr fontId="3" type="noConversion"/>
  </si>
  <si>
    <t>40∼60㎡</t>
    <phoneticPr fontId="25" type="noConversion"/>
  </si>
  <si>
    <t>60∼85㎡</t>
    <phoneticPr fontId="25" type="noConversion"/>
  </si>
  <si>
    <t>85∼135㎡</t>
    <phoneticPr fontId="25" type="noConversion"/>
  </si>
  <si>
    <t>135㎡</t>
    <phoneticPr fontId="25" type="noConversion"/>
  </si>
  <si>
    <t>Number of</t>
    <phoneticPr fontId="25" type="noConversion"/>
  </si>
  <si>
    <t>이하</t>
    <phoneticPr fontId="25" type="noConversion"/>
  </si>
  <si>
    <t>이하</t>
    <phoneticPr fontId="3" type="noConversion"/>
  </si>
  <si>
    <t>초과</t>
    <phoneticPr fontId="25" type="noConversion"/>
  </si>
  <si>
    <t>Year</t>
    <phoneticPr fontId="25" type="noConversion"/>
  </si>
  <si>
    <t>buildings</t>
    <phoneticPr fontId="25" type="noConversion"/>
  </si>
  <si>
    <t>houses</t>
    <phoneticPr fontId="25" type="noConversion"/>
  </si>
  <si>
    <t>or less</t>
    <phoneticPr fontId="25" type="noConversion"/>
  </si>
  <si>
    <t>or larger</t>
    <phoneticPr fontId="25" type="noConversion"/>
  </si>
  <si>
    <t>-</t>
    <phoneticPr fontId="25" type="noConversion"/>
  </si>
  <si>
    <t>-</t>
    <phoneticPr fontId="3" type="noConversion"/>
  </si>
  <si>
    <r>
      <t xml:space="preserve">층수별   주택수      </t>
    </r>
    <r>
      <rPr>
        <sz val="10"/>
        <rFont val="Arial Narrow"/>
        <family val="2"/>
      </rPr>
      <t>Households by floor number</t>
    </r>
    <phoneticPr fontId="25" type="noConversion"/>
  </si>
  <si>
    <t>5층 이하</t>
    <phoneticPr fontId="25" type="noConversion"/>
  </si>
  <si>
    <t>6 - 10층</t>
    <phoneticPr fontId="25" type="noConversion"/>
  </si>
  <si>
    <t>11 - 20층</t>
    <phoneticPr fontId="25" type="noConversion"/>
  </si>
  <si>
    <t>21층 이상</t>
    <phoneticPr fontId="25" type="noConversion"/>
  </si>
  <si>
    <t>floor or less</t>
    <phoneticPr fontId="25" type="noConversion"/>
  </si>
  <si>
    <t>floor or higher</t>
    <phoneticPr fontId="25" type="noConversion"/>
  </si>
  <si>
    <t>Number of
buildings</t>
    <phoneticPr fontId="25" type="noConversion"/>
  </si>
  <si>
    <t>No. of
houses</t>
    <phoneticPr fontId="25" type="noConversion"/>
  </si>
  <si>
    <t xml:space="preserve">주 1) 사업승인기준   </t>
    <phoneticPr fontId="25" type="noConversion"/>
  </si>
  <si>
    <t>-</t>
    <phoneticPr fontId="3" type="noConversion"/>
  </si>
  <si>
    <t>-</t>
    <phoneticPr fontId="3" type="noConversion"/>
  </si>
  <si>
    <t>-</t>
    <phoneticPr fontId="3" type="noConversion"/>
  </si>
  <si>
    <t>단위 : 동</t>
    <phoneticPr fontId="3" type="noConversion"/>
  </si>
  <si>
    <t>단 위 : 동</t>
    <phoneticPr fontId="3" type="noConversion"/>
  </si>
  <si>
    <t>Unit : Building</t>
    <phoneticPr fontId="25" type="noConversion"/>
  </si>
  <si>
    <t>-</t>
    <phoneticPr fontId="3" type="noConversion"/>
  </si>
  <si>
    <t>-</t>
    <phoneticPr fontId="3" type="noConversion"/>
  </si>
  <si>
    <t>-</t>
    <phoneticPr fontId="3" type="noConversion"/>
  </si>
  <si>
    <t>2. 주택소유현황</t>
    <phoneticPr fontId="3" type="noConversion"/>
  </si>
  <si>
    <t xml:space="preserve"> Housing ownership status</t>
    <phoneticPr fontId="3" type="noConversion"/>
  </si>
  <si>
    <t>단위  : 호, %</t>
    <phoneticPr fontId="3" type="noConversion"/>
  </si>
  <si>
    <t>Unit : House, %</t>
    <phoneticPr fontId="3" type="noConversion"/>
  </si>
  <si>
    <r>
      <t>총 주택수</t>
    </r>
    <r>
      <rPr>
        <vertAlign val="superscript"/>
        <sz val="10"/>
        <rFont val="나눔고딕"/>
        <family val="3"/>
        <charset val="129"/>
      </rPr>
      <t>1)</t>
    </r>
    <phoneticPr fontId="3" type="noConversion"/>
  </si>
  <si>
    <r>
      <t>개인소유 주택수</t>
    </r>
    <r>
      <rPr>
        <vertAlign val="superscript"/>
        <sz val="10"/>
        <rFont val="나눔고딕"/>
        <family val="3"/>
        <charset val="129"/>
      </rPr>
      <t>2)</t>
    </r>
    <phoneticPr fontId="3" type="noConversion"/>
  </si>
  <si>
    <t>동일시군구
 거주자 소유주택</t>
    <phoneticPr fontId="3" type="noConversion"/>
  </si>
  <si>
    <t>동일시도내 타시군구
 거주자 소유주택</t>
    <phoneticPr fontId="3" type="noConversion"/>
  </si>
  <si>
    <t>Year</t>
    <phoneticPr fontId="3" type="noConversion"/>
  </si>
  <si>
    <t>타시도 거주자 소유주택</t>
    <phoneticPr fontId="3" type="noConversion"/>
  </si>
  <si>
    <r>
      <t>총가구(일반가구)</t>
    </r>
    <r>
      <rPr>
        <vertAlign val="superscript"/>
        <sz val="10"/>
        <rFont val="나눔고딕"/>
        <family val="3"/>
        <charset val="129"/>
      </rPr>
      <t>3)</t>
    </r>
    <r>
      <rPr>
        <sz val="10"/>
        <rFont val="나눔고딕"/>
        <family val="3"/>
        <charset val="129"/>
      </rPr>
      <t xml:space="preserve">
(A)</t>
    </r>
    <phoneticPr fontId="3" type="noConversion"/>
  </si>
  <si>
    <t>주택소유가구
(B)</t>
    <phoneticPr fontId="3" type="noConversion"/>
  </si>
  <si>
    <r>
      <t>가구주택소유율(%)</t>
    </r>
    <r>
      <rPr>
        <vertAlign val="superscript"/>
        <sz val="10"/>
        <rFont val="나눔고딕"/>
        <family val="3"/>
        <charset val="129"/>
      </rPr>
      <t>4)</t>
    </r>
    <r>
      <rPr>
        <sz val="10"/>
        <rFont val="나눔고딕"/>
        <family val="3"/>
        <charset val="129"/>
      </rPr>
      <t xml:space="preserve">
(B/A)</t>
    </r>
    <phoneticPr fontId="3" type="noConversion"/>
  </si>
  <si>
    <t>주 : 2인 이상이 공동으로 소유한 주택의 경우 거주 지역별로 소유자의 지분을 합산하여 지분이 가장 높은 지역을 소유 지역으로 
     할당
    1) 총주택: 단독주택, 아파트, 연립주택, 다세대주택, 비거주용건물내 주택
    2) 개인소유 주택수는 각 시도에 거주하는 주택 소유자가 전국에 소유하고 있는 모든 주택에 대한 지분을 합산하여 산출한
       가상의 주택 수로 주택 소재지 기준 주택수와 다름
    3) 일반가구 : 가족으로 구성된 가구, 1인가구, 가족과 5인 이하의 남남으로 구성된 가구, 남남으로만 구성된 5인 이하 가구
      ※ 한국인과 외국인이 함께 사는 5인 이하 가구는 일반가구에 포함
    4) 가구 주택소유율 : 전체 일반가구 중 주택을 소유한 가구의 비율(B/A)
자료 : 통계청「주택소유통계」</t>
    <phoneticPr fontId="3" type="noConversion"/>
  </si>
  <si>
    <t>3. 건축연도별 주택</t>
    <phoneticPr fontId="25" type="noConversion"/>
  </si>
  <si>
    <t>Housing Units by Year of Construction</t>
    <phoneticPr fontId="25" type="noConversion"/>
  </si>
  <si>
    <t>단위 : 호수</t>
    <phoneticPr fontId="25" type="noConversion"/>
  </si>
  <si>
    <t>unit : house</t>
    <phoneticPr fontId="3" type="noConversion"/>
  </si>
  <si>
    <t>연별</t>
    <phoneticPr fontId="3" type="noConversion"/>
  </si>
  <si>
    <t>합    계</t>
    <phoneticPr fontId="25" type="noConversion"/>
  </si>
  <si>
    <t>1979년
이전</t>
    <phoneticPr fontId="25" type="noConversion"/>
  </si>
  <si>
    <t>80~'89</t>
    <phoneticPr fontId="25" type="noConversion"/>
  </si>
  <si>
    <t>90 ~ '99</t>
    <phoneticPr fontId="25" type="noConversion"/>
  </si>
  <si>
    <t>00 ~ '04</t>
    <phoneticPr fontId="25" type="noConversion"/>
  </si>
  <si>
    <t>Year before</t>
    <phoneticPr fontId="25" type="noConversion"/>
  </si>
  <si>
    <t>목포시</t>
    <phoneticPr fontId="25" type="noConversion"/>
  </si>
  <si>
    <t>연별</t>
    <phoneticPr fontId="3" type="noConversion"/>
  </si>
  <si>
    <t>05 ~'09</t>
    <phoneticPr fontId="25" type="noConversion"/>
  </si>
  <si>
    <t xml:space="preserve">자료 : 통계청「인구주택총조사」 </t>
    <phoneticPr fontId="25" type="noConversion"/>
  </si>
  <si>
    <t>4. 연 면적별 주택</t>
    <phoneticPr fontId="25" type="noConversion"/>
  </si>
  <si>
    <t>Housing Units by Floor Space</t>
    <phoneticPr fontId="25" type="noConversion"/>
  </si>
  <si>
    <t>단위 : 호수</t>
    <phoneticPr fontId="25" type="noConversion"/>
  </si>
  <si>
    <t>Unit : house</t>
    <phoneticPr fontId="3" type="noConversion"/>
  </si>
  <si>
    <t>연   별</t>
    <phoneticPr fontId="3" type="noConversion"/>
  </si>
  <si>
    <t>합   계</t>
    <phoneticPr fontId="25" type="noConversion"/>
  </si>
  <si>
    <t>단독주택</t>
    <phoneticPr fontId="25" type="noConversion"/>
  </si>
  <si>
    <t>아파트</t>
    <phoneticPr fontId="25" type="noConversion"/>
  </si>
  <si>
    <t>연립주택</t>
    <phoneticPr fontId="25" type="noConversion"/>
  </si>
  <si>
    <t>다세대주택</t>
    <phoneticPr fontId="25" type="noConversion"/>
  </si>
  <si>
    <t>비거주용건물내</t>
    <phoneticPr fontId="25" type="noConversion"/>
  </si>
  <si>
    <t>면적별</t>
    <phoneticPr fontId="3" type="noConversion"/>
  </si>
  <si>
    <t>Detached dwellings</t>
    <phoneticPr fontId="25" type="noConversion"/>
  </si>
  <si>
    <t>Apartments</t>
    <phoneticPr fontId="25" type="noConversion"/>
  </si>
  <si>
    <t>Rowhouses</t>
    <phoneticPr fontId="25" type="noConversion"/>
  </si>
  <si>
    <t>Apartments units in a
Private houses</t>
    <phoneticPr fontId="25" type="noConversion"/>
  </si>
  <si>
    <t>Non-housing
units</t>
    <phoneticPr fontId="25" type="noConversion"/>
  </si>
  <si>
    <r>
      <rPr>
        <sz val="10"/>
        <rFont val="나눔고딕"/>
        <family val="3"/>
        <charset val="129"/>
      </rPr>
      <t>합계</t>
    </r>
    <phoneticPr fontId="3" type="noConversion"/>
  </si>
  <si>
    <r>
      <t>20</t>
    </r>
    <r>
      <rPr>
        <sz val="10"/>
        <rFont val="나눔고딕"/>
        <family val="3"/>
        <charset val="129"/>
      </rPr>
      <t>㎡이하</t>
    </r>
  </si>
  <si>
    <t>X</t>
  </si>
  <si>
    <r>
      <t>20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~40</t>
    </r>
    <r>
      <rPr>
        <sz val="10"/>
        <rFont val="나눔고딕"/>
        <family val="3"/>
        <charset val="129"/>
      </rPr>
      <t>㎡</t>
    </r>
  </si>
  <si>
    <r>
      <t>40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~60</t>
    </r>
    <r>
      <rPr>
        <sz val="10"/>
        <rFont val="나눔고딕"/>
        <family val="3"/>
        <charset val="129"/>
      </rPr>
      <t>㎡</t>
    </r>
  </si>
  <si>
    <r>
      <t>60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~85</t>
    </r>
    <r>
      <rPr>
        <sz val="10"/>
        <rFont val="나눔고딕"/>
        <family val="3"/>
        <charset val="129"/>
      </rPr>
      <t>㎡</t>
    </r>
  </si>
  <si>
    <r>
      <t>85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~100</t>
    </r>
    <r>
      <rPr>
        <sz val="10"/>
        <rFont val="나눔고딕"/>
        <family val="3"/>
        <charset val="129"/>
      </rPr>
      <t>㎡</t>
    </r>
  </si>
  <si>
    <r>
      <t>100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~130</t>
    </r>
    <r>
      <rPr>
        <sz val="10"/>
        <rFont val="나눔고딕"/>
        <family val="3"/>
        <charset val="129"/>
      </rPr>
      <t>㎡</t>
    </r>
  </si>
  <si>
    <r>
      <t>130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~165</t>
    </r>
    <r>
      <rPr>
        <sz val="10"/>
        <rFont val="나눔고딕"/>
        <family val="3"/>
        <charset val="129"/>
      </rPr>
      <t>㎡</t>
    </r>
  </si>
  <si>
    <r>
      <t>165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~230</t>
    </r>
    <r>
      <rPr>
        <sz val="10"/>
        <rFont val="나눔고딕"/>
        <family val="3"/>
        <charset val="129"/>
      </rPr>
      <t>㎡</t>
    </r>
  </si>
  <si>
    <r>
      <t>230</t>
    </r>
    <r>
      <rPr>
        <sz val="10"/>
        <rFont val="나눔고딕"/>
        <family val="3"/>
        <charset val="129"/>
      </rPr>
      <t>㎡초과</t>
    </r>
  </si>
  <si>
    <r>
      <rPr>
        <b/>
        <sz val="12"/>
        <rFont val="나눔고딕"/>
        <family val="3"/>
        <charset val="129"/>
      </rPr>
      <t>합계</t>
    </r>
    <phoneticPr fontId="3" type="noConversion"/>
  </si>
  <si>
    <r>
      <t>20</t>
    </r>
    <r>
      <rPr>
        <b/>
        <sz val="12"/>
        <rFont val="나눔고딕"/>
        <family val="3"/>
        <charset val="129"/>
      </rPr>
      <t>㎡이하</t>
    </r>
  </si>
  <si>
    <r>
      <t>20</t>
    </r>
    <r>
      <rPr>
        <b/>
        <sz val="12"/>
        <rFont val="나눔고딕"/>
        <family val="3"/>
        <charset val="129"/>
      </rPr>
      <t>㎡</t>
    </r>
    <r>
      <rPr>
        <b/>
        <sz val="12"/>
        <rFont val="Arial Narrow"/>
        <family val="2"/>
      </rPr>
      <t>~40</t>
    </r>
    <r>
      <rPr>
        <b/>
        <sz val="12"/>
        <rFont val="나눔고딕"/>
        <family val="3"/>
        <charset val="129"/>
      </rPr>
      <t>㎡</t>
    </r>
  </si>
  <si>
    <r>
      <t>40</t>
    </r>
    <r>
      <rPr>
        <b/>
        <sz val="12"/>
        <rFont val="나눔고딕"/>
        <family val="3"/>
        <charset val="129"/>
      </rPr>
      <t>㎡</t>
    </r>
    <r>
      <rPr>
        <b/>
        <sz val="12"/>
        <rFont val="Arial Narrow"/>
        <family val="2"/>
      </rPr>
      <t>~60</t>
    </r>
    <r>
      <rPr>
        <b/>
        <sz val="12"/>
        <rFont val="나눔고딕"/>
        <family val="3"/>
        <charset val="129"/>
      </rPr>
      <t>㎡</t>
    </r>
  </si>
  <si>
    <r>
      <t>60</t>
    </r>
    <r>
      <rPr>
        <b/>
        <sz val="12"/>
        <rFont val="나눔고딕"/>
        <family val="3"/>
        <charset val="129"/>
      </rPr>
      <t>㎡</t>
    </r>
    <r>
      <rPr>
        <b/>
        <sz val="12"/>
        <rFont val="Arial Narrow"/>
        <family val="2"/>
      </rPr>
      <t>~85</t>
    </r>
    <r>
      <rPr>
        <b/>
        <sz val="12"/>
        <rFont val="나눔고딕"/>
        <family val="3"/>
        <charset val="129"/>
      </rPr>
      <t>㎡</t>
    </r>
  </si>
  <si>
    <r>
      <t>85</t>
    </r>
    <r>
      <rPr>
        <b/>
        <sz val="12"/>
        <rFont val="나눔고딕"/>
        <family val="3"/>
        <charset val="129"/>
      </rPr>
      <t>㎡</t>
    </r>
    <r>
      <rPr>
        <b/>
        <sz val="12"/>
        <rFont val="Arial Narrow"/>
        <family val="2"/>
      </rPr>
      <t>~100</t>
    </r>
    <r>
      <rPr>
        <b/>
        <sz val="12"/>
        <rFont val="나눔고딕"/>
        <family val="3"/>
        <charset val="129"/>
      </rPr>
      <t>㎡</t>
    </r>
  </si>
  <si>
    <r>
      <t>100</t>
    </r>
    <r>
      <rPr>
        <b/>
        <sz val="12"/>
        <rFont val="나눔고딕"/>
        <family val="3"/>
        <charset val="129"/>
      </rPr>
      <t>㎡</t>
    </r>
    <r>
      <rPr>
        <b/>
        <sz val="12"/>
        <rFont val="Arial Narrow"/>
        <family val="2"/>
      </rPr>
      <t>~130</t>
    </r>
    <r>
      <rPr>
        <b/>
        <sz val="12"/>
        <rFont val="나눔고딕"/>
        <family val="3"/>
        <charset val="129"/>
      </rPr>
      <t>㎡</t>
    </r>
  </si>
  <si>
    <r>
      <t>130</t>
    </r>
    <r>
      <rPr>
        <b/>
        <sz val="12"/>
        <rFont val="나눔고딕"/>
        <family val="3"/>
        <charset val="129"/>
      </rPr>
      <t>㎡</t>
    </r>
    <r>
      <rPr>
        <b/>
        <sz val="12"/>
        <rFont val="Arial Narrow"/>
        <family val="2"/>
      </rPr>
      <t>~165</t>
    </r>
    <r>
      <rPr>
        <b/>
        <sz val="12"/>
        <rFont val="나눔고딕"/>
        <family val="3"/>
        <charset val="129"/>
      </rPr>
      <t>㎡</t>
    </r>
  </si>
  <si>
    <r>
      <t>165</t>
    </r>
    <r>
      <rPr>
        <b/>
        <sz val="12"/>
        <rFont val="나눔고딕"/>
        <family val="3"/>
        <charset val="129"/>
      </rPr>
      <t>㎡</t>
    </r>
    <r>
      <rPr>
        <b/>
        <sz val="12"/>
        <rFont val="Arial Narrow"/>
        <family val="2"/>
      </rPr>
      <t>~230</t>
    </r>
    <r>
      <rPr>
        <b/>
        <sz val="12"/>
        <rFont val="나눔고딕"/>
        <family val="3"/>
        <charset val="129"/>
      </rPr>
      <t>㎡</t>
    </r>
  </si>
  <si>
    <r>
      <t>230</t>
    </r>
    <r>
      <rPr>
        <b/>
        <sz val="12"/>
        <rFont val="나눔고딕"/>
        <family val="3"/>
        <charset val="129"/>
      </rPr>
      <t>㎡초과</t>
    </r>
  </si>
  <si>
    <t xml:space="preserve"> 주 1) 개인정보 보호와 자료 노출 위험성을 최소하기 위하여 5미만 자료는 x로 표기함
    2) 연면적은 주거에 이용되는 부분만 포함하며 아파트 등 공동주택은 전용 면적을 기준으로 함</t>
    <phoneticPr fontId="3" type="noConversion"/>
  </si>
  <si>
    <t xml:space="preserve">자료 : 통계청「인구주택총조사」 </t>
    <phoneticPr fontId="25" type="noConversion"/>
  </si>
  <si>
    <t>Housing Redevelopment</t>
    <phoneticPr fontId="3" type="noConversion"/>
  </si>
  <si>
    <t>단위 : 개수, ㎡</t>
    <phoneticPr fontId="25" type="noConversion"/>
  </si>
  <si>
    <t>Unit : Number, ㎡</t>
    <phoneticPr fontId="3" type="noConversion"/>
  </si>
  <si>
    <r>
      <t xml:space="preserve">완     료     </t>
    </r>
    <r>
      <rPr>
        <sz val="10"/>
        <rFont val="Arial Narrow"/>
        <family val="2"/>
      </rPr>
      <t>Completed</t>
    </r>
    <phoneticPr fontId="3" type="noConversion"/>
  </si>
  <si>
    <r>
      <t xml:space="preserve">시  행  중    </t>
    </r>
    <r>
      <rPr>
        <sz val="10"/>
        <rFont val="Arial Narrow"/>
        <family val="2"/>
      </rPr>
      <t>Under construction</t>
    </r>
    <phoneticPr fontId="3" type="noConversion"/>
  </si>
  <si>
    <t>Year</t>
    <phoneticPr fontId="3" type="noConversion"/>
  </si>
  <si>
    <t>구역수</t>
    <phoneticPr fontId="3" type="noConversion"/>
  </si>
  <si>
    <t>시행면적</t>
    <phoneticPr fontId="3" type="noConversion"/>
  </si>
  <si>
    <t>정비건축물
(동)</t>
    <phoneticPr fontId="3" type="noConversion"/>
  </si>
  <si>
    <t>건립가구</t>
    <phoneticPr fontId="3" type="noConversion"/>
  </si>
  <si>
    <t>구역수</t>
    <phoneticPr fontId="3" type="noConversion"/>
  </si>
  <si>
    <t>시행면적</t>
    <phoneticPr fontId="3" type="noConversion"/>
  </si>
  <si>
    <r>
      <t xml:space="preserve">시  행  중    </t>
    </r>
    <r>
      <rPr>
        <sz val="10"/>
        <rFont val="Arial Narrow"/>
        <family val="2"/>
      </rPr>
      <t>Under construction</t>
    </r>
    <phoneticPr fontId="3" type="noConversion"/>
  </si>
  <si>
    <r>
      <t xml:space="preserve">미  시  행    </t>
    </r>
    <r>
      <rPr>
        <sz val="10"/>
        <rFont val="Arial Narrow"/>
        <family val="2"/>
      </rPr>
      <t>Defer construction</t>
    </r>
    <phoneticPr fontId="3" type="noConversion"/>
  </si>
  <si>
    <t>Year</t>
    <phoneticPr fontId="3" type="noConversion"/>
  </si>
  <si>
    <t>정비건축물
(동)</t>
    <phoneticPr fontId="3" type="noConversion"/>
  </si>
  <si>
    <t>건립가구</t>
    <phoneticPr fontId="3" type="noConversion"/>
  </si>
  <si>
    <t>구역수</t>
    <phoneticPr fontId="3" type="noConversion"/>
  </si>
  <si>
    <t>시행면적</t>
    <phoneticPr fontId="3" type="noConversion"/>
  </si>
  <si>
    <t>3,128세대</t>
  </si>
  <si>
    <t>1,419세대</t>
  </si>
  <si>
    <t>주 : 2008년부터 조사개시</t>
    <phoneticPr fontId="3" type="noConversion"/>
  </si>
  <si>
    <t>자료 : 도시문화재과</t>
    <phoneticPr fontId="3" type="noConversion"/>
  </si>
  <si>
    <t>10. 용     도     지     역</t>
    <phoneticPr fontId="25" type="noConversion"/>
  </si>
  <si>
    <t>10. 용      도      지      역(속)</t>
    <phoneticPr fontId="3" type="noConversion"/>
  </si>
  <si>
    <t>Specific Use Area</t>
    <phoneticPr fontId="3" type="noConversion"/>
  </si>
  <si>
    <t>Specific Use Area(Cont'd)</t>
    <phoneticPr fontId="3" type="noConversion"/>
  </si>
  <si>
    <t>단위 : 명,천㎡</t>
    <phoneticPr fontId="25" type="noConversion"/>
  </si>
  <si>
    <t>Unit : Person,1,000㎡</t>
    <phoneticPr fontId="3" type="noConversion"/>
  </si>
  <si>
    <t>연  별</t>
    <phoneticPr fontId="3" type="noConversion"/>
  </si>
  <si>
    <r>
      <t xml:space="preserve">인    구
</t>
    </r>
    <r>
      <rPr>
        <sz val="10"/>
        <rFont val="Arial Narrow"/>
        <family val="2"/>
      </rPr>
      <t>Population</t>
    </r>
    <phoneticPr fontId="3" type="noConversion"/>
  </si>
  <si>
    <t>용도지역 총합계</t>
    <phoneticPr fontId="3" type="noConversion"/>
  </si>
  <si>
    <r>
      <t xml:space="preserve">도시지역    </t>
    </r>
    <r>
      <rPr>
        <sz val="10"/>
        <rFont val="Arial Narrow"/>
        <family val="2"/>
      </rPr>
      <t>Urban Area</t>
    </r>
    <phoneticPr fontId="3" type="noConversion"/>
  </si>
  <si>
    <r>
      <t xml:space="preserve">도     시     지     역  </t>
    </r>
    <r>
      <rPr>
        <sz val="10"/>
        <rFont val="Arial Narrow"/>
        <family val="2"/>
      </rPr>
      <t xml:space="preserve"> Urban  Area</t>
    </r>
    <phoneticPr fontId="3" type="noConversion"/>
  </si>
  <si>
    <t>Year</t>
    <phoneticPr fontId="3" type="noConversion"/>
  </si>
  <si>
    <t>합   계</t>
    <phoneticPr fontId="3" type="noConversion"/>
  </si>
  <si>
    <t>주거지역</t>
    <phoneticPr fontId="3" type="noConversion"/>
  </si>
  <si>
    <t>공     업     지     역</t>
    <phoneticPr fontId="3" type="noConversion"/>
  </si>
  <si>
    <t>녹     지     지      역</t>
    <phoneticPr fontId="3" type="noConversion"/>
  </si>
  <si>
    <t>미 지 정</t>
    <phoneticPr fontId="3" type="noConversion"/>
  </si>
  <si>
    <t>Residential zone</t>
    <phoneticPr fontId="3" type="noConversion"/>
  </si>
  <si>
    <t>Industrial zone</t>
    <phoneticPr fontId="3" type="noConversion"/>
  </si>
  <si>
    <t>Green  zone</t>
    <phoneticPr fontId="3" type="noConversion"/>
  </si>
  <si>
    <t>합    계</t>
    <phoneticPr fontId="3" type="noConversion"/>
  </si>
  <si>
    <t>도시지역</t>
    <phoneticPr fontId="3" type="noConversion"/>
  </si>
  <si>
    <t>비도시지역</t>
    <phoneticPr fontId="3" type="noConversion"/>
  </si>
  <si>
    <t>Grand total</t>
    <phoneticPr fontId="3" type="noConversion"/>
  </si>
  <si>
    <t>Total</t>
    <phoneticPr fontId="3" type="noConversion"/>
  </si>
  <si>
    <r>
      <t xml:space="preserve">소   계
</t>
    </r>
    <r>
      <rPr>
        <sz val="10"/>
        <rFont val="Arial Narrow"/>
        <family val="2"/>
      </rPr>
      <t>Sub total</t>
    </r>
    <phoneticPr fontId="3" type="noConversion"/>
  </si>
  <si>
    <t>전      용</t>
    <phoneticPr fontId="3" type="noConversion"/>
  </si>
  <si>
    <t>일     반</t>
    <phoneticPr fontId="3" type="noConversion"/>
  </si>
  <si>
    <t>준공업</t>
    <phoneticPr fontId="3" type="noConversion"/>
  </si>
  <si>
    <t>소   계</t>
    <phoneticPr fontId="3" type="noConversion"/>
  </si>
  <si>
    <t>보   전</t>
    <phoneticPr fontId="3" type="noConversion"/>
  </si>
  <si>
    <t>생    산</t>
    <phoneticPr fontId="3" type="noConversion"/>
  </si>
  <si>
    <t>자    연</t>
    <phoneticPr fontId="3" type="noConversion"/>
  </si>
  <si>
    <r>
      <t>인구</t>
    </r>
    <r>
      <rPr>
        <vertAlign val="superscript"/>
        <sz val="10"/>
        <rFont val="나눔고딕"/>
        <family val="3"/>
        <charset val="129"/>
      </rPr>
      <t xml:space="preserve"> 1)</t>
    </r>
    <phoneticPr fontId="3" type="noConversion"/>
  </si>
  <si>
    <t>Undesignated</t>
    <phoneticPr fontId="3" type="noConversion"/>
  </si>
  <si>
    <t>구  별</t>
  </si>
  <si>
    <t>Urban</t>
    <phoneticPr fontId="3" type="noConversion"/>
  </si>
  <si>
    <t>Rural</t>
    <phoneticPr fontId="3" type="noConversion"/>
  </si>
  <si>
    <t>Exclusive</t>
    <phoneticPr fontId="3" type="noConversion"/>
  </si>
  <si>
    <t>General</t>
    <phoneticPr fontId="3" type="noConversion"/>
  </si>
  <si>
    <t>Mixed</t>
    <phoneticPr fontId="3" type="noConversion"/>
  </si>
  <si>
    <t>Sub-total</t>
    <phoneticPr fontId="3" type="noConversion"/>
  </si>
  <si>
    <t>Preserved</t>
    <phoneticPr fontId="3" type="noConversion"/>
  </si>
  <si>
    <t>Agricultural</t>
    <phoneticPr fontId="3" type="noConversion"/>
  </si>
  <si>
    <t>Natural</t>
    <phoneticPr fontId="3" type="noConversion"/>
  </si>
  <si>
    <r>
      <t xml:space="preserve">도      시      지      역     </t>
    </r>
    <r>
      <rPr>
        <sz val="10"/>
        <rFont val="Arial Narrow"/>
        <family val="2"/>
      </rPr>
      <t xml:space="preserve"> Urban  Area</t>
    </r>
    <phoneticPr fontId="3" type="noConversion"/>
  </si>
  <si>
    <r>
      <t>비    도    시    지    역</t>
    </r>
    <r>
      <rPr>
        <sz val="10"/>
        <rFont val="Arial Narrow"/>
        <family val="2"/>
      </rPr>
      <t xml:space="preserve">  Rural Area</t>
    </r>
    <phoneticPr fontId="3" type="noConversion"/>
  </si>
  <si>
    <r>
      <t xml:space="preserve"> 주   거   지   역    </t>
    </r>
    <r>
      <rPr>
        <sz val="10"/>
        <rFont val="Arial Narrow"/>
        <family val="2"/>
      </rPr>
      <t>Residential zone</t>
    </r>
    <phoneticPr fontId="3" type="noConversion"/>
  </si>
  <si>
    <r>
      <t xml:space="preserve">전용주거지역 </t>
    </r>
    <r>
      <rPr>
        <sz val="10"/>
        <rFont val="Arial Narrow"/>
        <family val="2"/>
      </rPr>
      <t>Residential only</t>
    </r>
    <phoneticPr fontId="3" type="noConversion"/>
  </si>
  <si>
    <r>
      <t xml:space="preserve">일반주거지역 </t>
    </r>
    <r>
      <rPr>
        <sz val="10"/>
        <rFont val="Arial Narrow"/>
        <family val="2"/>
      </rPr>
      <t>General residential</t>
    </r>
    <phoneticPr fontId="3" type="noConversion"/>
  </si>
  <si>
    <t>준주거지역</t>
    <phoneticPr fontId="3" type="noConversion"/>
  </si>
  <si>
    <t>계획관리지역</t>
    <phoneticPr fontId="3" type="noConversion"/>
  </si>
  <si>
    <t>생산관리지역</t>
    <phoneticPr fontId="3" type="noConversion"/>
  </si>
  <si>
    <t>제1종전용</t>
    <phoneticPr fontId="3" type="noConversion"/>
  </si>
  <si>
    <t>제2종전용</t>
    <phoneticPr fontId="3" type="noConversion"/>
  </si>
  <si>
    <t>제1종일반</t>
    <phoneticPr fontId="3" type="noConversion"/>
  </si>
  <si>
    <t>제2종일반</t>
    <phoneticPr fontId="3" type="noConversion"/>
  </si>
  <si>
    <t>제3종일반</t>
    <phoneticPr fontId="3" type="noConversion"/>
  </si>
  <si>
    <t>1st Exclusive</t>
    <phoneticPr fontId="3" type="noConversion"/>
  </si>
  <si>
    <t>2nd Exclusive</t>
    <phoneticPr fontId="3" type="noConversion"/>
  </si>
  <si>
    <t>1st General</t>
    <phoneticPr fontId="3" type="noConversion"/>
  </si>
  <si>
    <t>2nd General</t>
    <phoneticPr fontId="3" type="noConversion"/>
  </si>
  <si>
    <t>3rd General</t>
    <phoneticPr fontId="3" type="noConversion"/>
  </si>
  <si>
    <t>Semiresidential</t>
    <phoneticPr fontId="3" type="noConversion"/>
  </si>
  <si>
    <t>Plan management Area</t>
    <phoneticPr fontId="3" type="noConversion"/>
  </si>
  <si>
    <t>Production management Area</t>
    <phoneticPr fontId="3" type="noConversion"/>
  </si>
  <si>
    <r>
      <t xml:space="preserve">도      시      지      역    </t>
    </r>
    <r>
      <rPr>
        <sz val="10"/>
        <rFont val="Arial Narrow"/>
        <family val="2"/>
      </rPr>
      <t xml:space="preserve">  Urban  Area</t>
    </r>
    <phoneticPr fontId="3" type="noConversion"/>
  </si>
  <si>
    <r>
      <t xml:space="preserve">비    도    시    지    역  </t>
    </r>
    <r>
      <rPr>
        <sz val="10"/>
        <rFont val="Arial Narrow"/>
        <family val="2"/>
      </rPr>
      <t>Rural Area</t>
    </r>
    <phoneticPr fontId="3" type="noConversion"/>
  </si>
  <si>
    <t>상      업      지      역</t>
    <phoneticPr fontId="3" type="noConversion"/>
  </si>
  <si>
    <t>공업지역</t>
    <phoneticPr fontId="3" type="noConversion"/>
  </si>
  <si>
    <t>Commercial   zone</t>
    <phoneticPr fontId="3" type="noConversion"/>
  </si>
  <si>
    <t>보전관리지역</t>
    <phoneticPr fontId="3" type="noConversion"/>
  </si>
  <si>
    <t>농림지역</t>
    <phoneticPr fontId="3" type="noConversion"/>
  </si>
  <si>
    <t>자연환경보전지역</t>
    <phoneticPr fontId="3" type="noConversion"/>
  </si>
  <si>
    <t>소       계</t>
    <phoneticPr fontId="3" type="noConversion"/>
  </si>
  <si>
    <t>중  심</t>
    <phoneticPr fontId="3" type="noConversion"/>
  </si>
  <si>
    <t>일  반</t>
    <phoneticPr fontId="3" type="noConversion"/>
  </si>
  <si>
    <t>근   린</t>
    <phoneticPr fontId="3" type="noConversion"/>
  </si>
  <si>
    <t>유   통</t>
    <phoneticPr fontId="3" type="noConversion"/>
  </si>
  <si>
    <t>Sub - total</t>
    <phoneticPr fontId="3" type="noConversion"/>
  </si>
  <si>
    <t>Central</t>
    <phoneticPr fontId="3" type="noConversion"/>
  </si>
  <si>
    <t>Neighborhood</t>
    <phoneticPr fontId="3" type="noConversion"/>
  </si>
  <si>
    <t>Distributional</t>
    <phoneticPr fontId="3" type="noConversion"/>
  </si>
  <si>
    <t>Preservation management Area</t>
    <phoneticPr fontId="3" type="noConversion"/>
  </si>
  <si>
    <t>Agricultural &amp; Forest Area</t>
    <phoneticPr fontId="3" type="noConversion"/>
  </si>
  <si>
    <t>Natural Environment Preservation Area</t>
    <phoneticPr fontId="3" type="noConversion"/>
  </si>
  <si>
    <t>주 1) 도시지역인구는 읍·동 인구임, 비도시지역인구는 면 인구임</t>
    <phoneticPr fontId="3" type="noConversion"/>
  </si>
  <si>
    <t>자료 : 도시계획과</t>
    <phoneticPr fontId="3" type="noConversion"/>
  </si>
  <si>
    <t>합    계</t>
  </si>
  <si>
    <t>Year</t>
    <phoneticPr fontId="25" type="noConversion"/>
  </si>
  <si>
    <t>개소</t>
    <phoneticPr fontId="3" type="noConversion"/>
  </si>
  <si>
    <t>미관지구</t>
  </si>
  <si>
    <t>Landscape</t>
  </si>
  <si>
    <t>Total</t>
    <phoneticPr fontId="25" type="noConversion"/>
  </si>
  <si>
    <t>-</t>
    <phoneticPr fontId="3" type="noConversion"/>
  </si>
  <si>
    <r>
      <t>2,452</t>
    </r>
    <r>
      <rPr>
        <sz val="13"/>
        <rFont val="돋움"/>
        <family val="3"/>
        <charset val="129"/>
      </rPr>
      <t>세대</t>
    </r>
    <phoneticPr fontId="3" type="noConversion"/>
  </si>
  <si>
    <r>
      <t>1,419</t>
    </r>
    <r>
      <rPr>
        <b/>
        <sz val="13"/>
        <rFont val="돋움"/>
        <family val="3"/>
        <charset val="129"/>
      </rPr>
      <t>세대</t>
    </r>
    <phoneticPr fontId="3" type="noConversion"/>
  </si>
  <si>
    <t xml:space="preserve">      Parks</t>
    <phoneticPr fontId="25" type="noConversion"/>
  </si>
  <si>
    <t>단위 : 개소, 천㎡</t>
    <phoneticPr fontId="25" type="noConversion"/>
  </si>
  <si>
    <t>Unit : Number, 1,000㎡</t>
    <phoneticPr fontId="3" type="noConversion"/>
  </si>
  <si>
    <t>총   계</t>
    <phoneticPr fontId="25" type="noConversion"/>
  </si>
  <si>
    <r>
      <t xml:space="preserve">자  연  공  원        </t>
    </r>
    <r>
      <rPr>
        <sz val="10"/>
        <rFont val="Arial Narrow"/>
        <family val="2"/>
      </rPr>
      <t xml:space="preserve"> Natural parks</t>
    </r>
    <phoneticPr fontId="25" type="noConversion"/>
  </si>
  <si>
    <t>(A+B)</t>
    <phoneticPr fontId="25" type="noConversion"/>
  </si>
  <si>
    <t>계(A)</t>
  </si>
  <si>
    <t>국립공원</t>
  </si>
  <si>
    <t>도 립 공 원</t>
  </si>
  <si>
    <t>시 립 공 원</t>
    <phoneticPr fontId="25" type="noConversion"/>
  </si>
  <si>
    <t>Grand Total</t>
  </si>
  <si>
    <t>National</t>
  </si>
  <si>
    <t>Provincial</t>
  </si>
  <si>
    <t>County Park</t>
    <phoneticPr fontId="25" type="noConversion"/>
  </si>
  <si>
    <t>개 소</t>
    <phoneticPr fontId="3" type="noConversion"/>
  </si>
  <si>
    <t>면  적</t>
  </si>
  <si>
    <t>개소</t>
  </si>
  <si>
    <t>면  적</t>
    <phoneticPr fontId="3" type="noConversion"/>
  </si>
  <si>
    <t>면적</t>
  </si>
  <si>
    <t>면 적</t>
    <phoneticPr fontId="3" type="noConversion"/>
  </si>
  <si>
    <t>Number</t>
    <phoneticPr fontId="25" type="noConversion"/>
  </si>
  <si>
    <t>Area</t>
  </si>
  <si>
    <t>Area</t>
    <phoneticPr fontId="3" type="noConversion"/>
  </si>
  <si>
    <r>
      <t xml:space="preserve">도      시      공      원               </t>
    </r>
    <r>
      <rPr>
        <sz val="10"/>
        <rFont val="Arial Narrow"/>
        <family val="2"/>
      </rPr>
      <t xml:space="preserve">    Urban parks</t>
    </r>
    <phoneticPr fontId="25" type="noConversion"/>
  </si>
  <si>
    <t>계  (B)</t>
  </si>
  <si>
    <t>국가도시공원</t>
    <phoneticPr fontId="25" type="noConversion"/>
  </si>
  <si>
    <t>생활권공원</t>
    <phoneticPr fontId="3" type="noConversion"/>
  </si>
  <si>
    <t>어린이공원</t>
  </si>
  <si>
    <t>소공원</t>
    <phoneticPr fontId="3" type="noConversion"/>
  </si>
  <si>
    <t>근린공원</t>
    <phoneticPr fontId="25" type="noConversion"/>
  </si>
  <si>
    <t xml:space="preserve"> Total</t>
    <phoneticPr fontId="3" type="noConversion"/>
  </si>
  <si>
    <t>National</t>
    <phoneticPr fontId="25" type="noConversion"/>
  </si>
  <si>
    <t>Children's</t>
  </si>
  <si>
    <t>Mini</t>
    <phoneticPr fontId="3" type="noConversion"/>
  </si>
  <si>
    <t>Neighbourhood</t>
    <phoneticPr fontId="25" type="noConversion"/>
  </si>
  <si>
    <t>도시자연
공원구역</t>
    <phoneticPr fontId="25" type="noConversion"/>
  </si>
  <si>
    <t>주제공원</t>
    <phoneticPr fontId="3" type="noConversion"/>
  </si>
  <si>
    <t>역사공원</t>
    <phoneticPr fontId="3" type="noConversion"/>
  </si>
  <si>
    <t>문화공원</t>
    <phoneticPr fontId="3" type="noConversion"/>
  </si>
  <si>
    <t>수변공원</t>
    <phoneticPr fontId="3" type="noConversion"/>
  </si>
  <si>
    <t>묘지공원</t>
    <phoneticPr fontId="3" type="noConversion"/>
  </si>
  <si>
    <t>체육공원</t>
  </si>
  <si>
    <t>기타공원</t>
    <phoneticPr fontId="3" type="noConversion"/>
  </si>
  <si>
    <t>Urban natural
park zone</t>
    <phoneticPr fontId="3" type="noConversion"/>
  </si>
  <si>
    <t>Historical</t>
    <phoneticPr fontId="3" type="noConversion"/>
  </si>
  <si>
    <t>Culturall</t>
    <phoneticPr fontId="3" type="noConversion"/>
  </si>
  <si>
    <t>Waterside</t>
    <phoneticPr fontId="3" type="noConversion"/>
  </si>
  <si>
    <t>Grave yard</t>
    <phoneticPr fontId="3" type="noConversion"/>
  </si>
  <si>
    <t>Sports</t>
    <phoneticPr fontId="25" type="noConversion"/>
  </si>
  <si>
    <t>Others</t>
    <phoneticPr fontId="3" type="noConversion"/>
  </si>
  <si>
    <t>주 : 도시공원 및 녹지 등에 관한 법률 제15조 제1호에 따른 분류</t>
    <phoneticPr fontId="3" type="noConversion"/>
  </si>
  <si>
    <t>자료 : 공원녹지과</t>
    <phoneticPr fontId="25" type="noConversion"/>
  </si>
  <si>
    <t>Rivers and Streams</t>
    <phoneticPr fontId="87" type="noConversion"/>
  </si>
  <si>
    <t>단위 : km</t>
    <phoneticPr fontId="84" type="noConversion"/>
  </si>
  <si>
    <t>Unit : ㎞</t>
    <phoneticPr fontId="87" type="noConversion"/>
  </si>
  <si>
    <t>연   별</t>
    <phoneticPr fontId="87" type="noConversion"/>
  </si>
  <si>
    <t>하천수
(개소)</t>
    <phoneticPr fontId="84" type="noConversion"/>
  </si>
  <si>
    <t xml:space="preserve">총   연   장 </t>
    <phoneticPr fontId="84" type="noConversion"/>
  </si>
  <si>
    <t>요개수</t>
    <phoneticPr fontId="84" type="noConversion"/>
  </si>
  <si>
    <t>Number 
of rivers
and streams</t>
    <phoneticPr fontId="87" type="noConversion"/>
  </si>
  <si>
    <t>Cases of 
Improvements 
needed</t>
    <phoneticPr fontId="87" type="noConversion"/>
  </si>
  <si>
    <t>기개수</t>
    <phoneticPr fontId="84" type="noConversion"/>
  </si>
  <si>
    <t>미개수</t>
    <phoneticPr fontId="84" type="noConversion"/>
  </si>
  <si>
    <t>개 수 율(%)</t>
    <phoneticPr fontId="84" type="noConversion"/>
  </si>
  <si>
    <t>Year</t>
    <phoneticPr fontId="87" type="noConversion"/>
  </si>
  <si>
    <t>Total length</t>
    <phoneticPr fontId="87" type="noConversion"/>
  </si>
  <si>
    <t>Aready 
improved</t>
    <phoneticPr fontId="87" type="noConversion"/>
  </si>
  <si>
    <t>Yet to be 
improved</t>
    <phoneticPr fontId="87" type="noConversion"/>
  </si>
  <si>
    <t>Improvement 
rate</t>
    <phoneticPr fontId="87" type="noConversion"/>
  </si>
  <si>
    <t>자료 : 하수과</t>
  </si>
  <si>
    <t>Use  of  River  Sites</t>
    <phoneticPr fontId="25" type="noConversion"/>
  </si>
  <si>
    <t>단위 : ㎡, 천원</t>
    <phoneticPr fontId="25" type="noConversion"/>
  </si>
  <si>
    <t>Unit : ㎡, 1000Won</t>
    <phoneticPr fontId="87" type="noConversion"/>
  </si>
  <si>
    <t>연  별</t>
    <phoneticPr fontId="25" type="noConversion"/>
  </si>
  <si>
    <t>건 수</t>
    <phoneticPr fontId="3" type="noConversion"/>
  </si>
  <si>
    <t xml:space="preserve">  면적합계</t>
    <phoneticPr fontId="25" type="noConversion"/>
  </si>
  <si>
    <t>토사채취
(㎥)</t>
    <phoneticPr fontId="25" type="noConversion"/>
  </si>
  <si>
    <t xml:space="preserve">사용료징수
(천원)  </t>
    <phoneticPr fontId="3" type="noConversion"/>
  </si>
  <si>
    <t>Collection of use fees</t>
    <phoneticPr fontId="25" type="noConversion"/>
  </si>
  <si>
    <t>Year</t>
    <phoneticPr fontId="25" type="noConversion"/>
  </si>
  <si>
    <t>Cases</t>
    <phoneticPr fontId="25" type="noConversion"/>
  </si>
  <si>
    <t>Total
area</t>
    <phoneticPr fontId="25" type="noConversion"/>
  </si>
  <si>
    <t>전</t>
  </si>
  <si>
    <t>답</t>
  </si>
  <si>
    <t>잡 종 지</t>
  </si>
  <si>
    <t>기    타</t>
  </si>
  <si>
    <t>Collection of
gravel and sand</t>
    <phoneticPr fontId="3" type="noConversion"/>
  </si>
  <si>
    <t>조    정</t>
  </si>
  <si>
    <t>징    수</t>
  </si>
  <si>
    <t>Dry paddy</t>
    <phoneticPr fontId="25" type="noConversion"/>
  </si>
  <si>
    <t>Rice paddy</t>
  </si>
  <si>
    <t>Misc land</t>
  </si>
  <si>
    <t>Adjusted</t>
    <phoneticPr fontId="25" type="noConversion"/>
  </si>
  <si>
    <t>Collected</t>
  </si>
  <si>
    <t>자료 : 하수과</t>
    <phoneticPr fontId="87" type="noConversion"/>
  </si>
  <si>
    <t>15. 도       로</t>
    <phoneticPr fontId="3" type="noConversion"/>
  </si>
  <si>
    <t xml:space="preserve">      Roads</t>
    <phoneticPr fontId="25" type="noConversion"/>
  </si>
  <si>
    <t>단위 : m, %</t>
    <phoneticPr fontId="3" type="noConversion"/>
  </si>
  <si>
    <t>Unit : m, %</t>
    <phoneticPr fontId="25" type="noConversion"/>
  </si>
  <si>
    <t>연  별</t>
    <phoneticPr fontId="25" type="noConversion"/>
  </si>
  <si>
    <r>
      <t xml:space="preserve">합             계     </t>
    </r>
    <r>
      <rPr>
        <sz val="10"/>
        <rFont val="Arial Narrow"/>
        <family val="2"/>
      </rPr>
      <t xml:space="preserve">      Grand    Total</t>
    </r>
    <phoneticPr fontId="25" type="noConversion"/>
  </si>
  <si>
    <r>
      <t>고속국도</t>
    </r>
    <r>
      <rPr>
        <sz val="10"/>
        <rFont val="Arial Narrow"/>
        <family val="2"/>
      </rPr>
      <t xml:space="preserve">
 Highway</t>
    </r>
    <phoneticPr fontId="25" type="noConversion"/>
  </si>
  <si>
    <t xml:space="preserve">
미개통</t>
    <phoneticPr fontId="25" type="noConversion"/>
  </si>
  <si>
    <t>개통연장</t>
    <phoneticPr fontId="25" type="noConversion"/>
  </si>
  <si>
    <t>포 장</t>
    <phoneticPr fontId="25" type="noConversion"/>
  </si>
  <si>
    <t>미포장</t>
    <phoneticPr fontId="25" type="noConversion"/>
  </si>
  <si>
    <t xml:space="preserve"> Opened length</t>
    <phoneticPr fontId="25" type="noConversion"/>
  </si>
  <si>
    <t>Paved</t>
    <phoneticPr fontId="25" type="noConversion"/>
  </si>
  <si>
    <t>포장률</t>
    <phoneticPr fontId="25" type="noConversion"/>
  </si>
  <si>
    <t>Unpaved</t>
    <phoneticPr fontId="25" type="noConversion"/>
  </si>
  <si>
    <t>Unopened</t>
    <phoneticPr fontId="25" type="noConversion"/>
  </si>
  <si>
    <r>
      <t xml:space="preserve">포장 </t>
    </r>
    <r>
      <rPr>
        <sz val="10"/>
        <rFont val="Arial Narrow"/>
        <family val="2"/>
      </rPr>
      <t>Paverment</t>
    </r>
    <phoneticPr fontId="3" type="noConversion"/>
  </si>
  <si>
    <r>
      <t xml:space="preserve">일  반  국  도   </t>
    </r>
    <r>
      <rPr>
        <sz val="10"/>
        <rFont val="Arial Narrow"/>
        <family val="2"/>
      </rPr>
      <t>General national road</t>
    </r>
    <phoneticPr fontId="3" type="noConversion"/>
  </si>
  <si>
    <r>
      <t xml:space="preserve">지방도  </t>
    </r>
    <r>
      <rPr>
        <sz val="10"/>
        <rFont val="Arial Narrow"/>
        <family val="2"/>
      </rPr>
      <t xml:space="preserve"> Provincial road </t>
    </r>
    <phoneticPr fontId="25" type="noConversion"/>
  </si>
  <si>
    <t>미개통</t>
    <phoneticPr fontId="25" type="noConversion"/>
  </si>
  <si>
    <t>Paverment</t>
  </si>
  <si>
    <t>Unimproved</t>
    <phoneticPr fontId="25" type="noConversion"/>
  </si>
  <si>
    <r>
      <t xml:space="preserve">지방도 </t>
    </r>
    <r>
      <rPr>
        <sz val="10"/>
        <rFont val="Arial Narrow"/>
        <family val="2"/>
      </rPr>
      <t xml:space="preserve">  Provincial road </t>
    </r>
    <phoneticPr fontId="3" type="noConversion"/>
  </si>
  <si>
    <r>
      <t xml:space="preserve"> 시군도</t>
    </r>
    <r>
      <rPr>
        <sz val="10"/>
        <rFont val="Arial Narrow"/>
        <family val="2"/>
      </rPr>
      <t xml:space="preserve">   Si, Gun's Roads</t>
    </r>
    <phoneticPr fontId="25" type="noConversion"/>
  </si>
  <si>
    <t>개통연장</t>
    <phoneticPr fontId="3" type="noConversion"/>
  </si>
  <si>
    <t>Unimproved</t>
    <phoneticPr fontId="3" type="noConversion"/>
  </si>
  <si>
    <t>자료 : 건설과</t>
    <phoneticPr fontId="25" type="noConversion"/>
  </si>
  <si>
    <t>16. 폭원별 도로현황</t>
    <phoneticPr fontId="25" type="noConversion"/>
  </si>
  <si>
    <t xml:space="preserve">     Roads(by Size)</t>
    <phoneticPr fontId="25" type="noConversion"/>
  </si>
  <si>
    <t>단위 : m</t>
    <phoneticPr fontId="25" type="noConversion"/>
  </si>
  <si>
    <t>Unit : m</t>
    <phoneticPr fontId="87" type="noConversion"/>
  </si>
  <si>
    <r>
      <t xml:space="preserve">도       로 (폭원별) 
</t>
    </r>
    <r>
      <rPr>
        <sz val="10"/>
        <rFont val="Arial Narrow"/>
        <family val="2"/>
      </rPr>
      <t>Roads</t>
    </r>
    <phoneticPr fontId="25" type="noConversion"/>
  </si>
  <si>
    <t>광   장
(개 소)</t>
    <phoneticPr fontId="25" type="noConversion"/>
  </si>
  <si>
    <t>합     계</t>
    <phoneticPr fontId="3" type="noConversion"/>
  </si>
  <si>
    <t>광   로</t>
    <phoneticPr fontId="3" type="noConversion"/>
  </si>
  <si>
    <t>대  로</t>
    <phoneticPr fontId="3" type="noConversion"/>
  </si>
  <si>
    <t>중  로</t>
    <phoneticPr fontId="3" type="noConversion"/>
  </si>
  <si>
    <t>소  로</t>
    <phoneticPr fontId="3" type="noConversion"/>
  </si>
  <si>
    <r>
      <t xml:space="preserve">(40m </t>
    </r>
    <r>
      <rPr>
        <sz val="10"/>
        <rFont val="나눔고딕"/>
        <family val="3"/>
        <charset val="129"/>
      </rPr>
      <t>이상</t>
    </r>
    <r>
      <rPr>
        <sz val="10"/>
        <rFont val="Arial Narrow"/>
        <family val="2"/>
      </rPr>
      <t>)</t>
    </r>
    <phoneticPr fontId="25" type="noConversion"/>
  </si>
  <si>
    <r>
      <t>(25~40m</t>
    </r>
    <r>
      <rPr>
        <sz val="10"/>
        <rFont val="나눔고딕"/>
        <family val="3"/>
        <charset val="129"/>
      </rPr>
      <t>미만</t>
    </r>
    <r>
      <rPr>
        <sz val="10"/>
        <rFont val="Arial Narrow"/>
        <family val="2"/>
      </rPr>
      <t>)</t>
    </r>
    <phoneticPr fontId="25" type="noConversion"/>
  </si>
  <si>
    <r>
      <t>(12~25m</t>
    </r>
    <r>
      <rPr>
        <sz val="10"/>
        <rFont val="나눔고딕"/>
        <family val="3"/>
        <charset val="129"/>
      </rPr>
      <t>미만</t>
    </r>
    <r>
      <rPr>
        <sz val="10"/>
        <rFont val="Arial Narrow"/>
        <family val="2"/>
      </rPr>
      <t>)</t>
    </r>
    <phoneticPr fontId="25" type="noConversion"/>
  </si>
  <si>
    <r>
      <t>(12m</t>
    </r>
    <r>
      <rPr>
        <sz val="10"/>
        <rFont val="나눔고딕"/>
        <family val="3"/>
        <charset val="129"/>
      </rPr>
      <t>미만</t>
    </r>
    <r>
      <rPr>
        <sz val="10"/>
        <rFont val="Arial Narrow"/>
        <family val="2"/>
      </rPr>
      <t>)</t>
    </r>
    <phoneticPr fontId="25" type="noConversion"/>
  </si>
  <si>
    <t>Squares</t>
    <phoneticPr fontId="25" type="noConversion"/>
  </si>
  <si>
    <t>자료 : 건설과</t>
    <phoneticPr fontId="87" type="noConversion"/>
  </si>
  <si>
    <t>17. 도  로  시  설  물</t>
    <phoneticPr fontId="25" type="noConversion"/>
  </si>
  <si>
    <t xml:space="preserve">     Road  Facilities</t>
    <phoneticPr fontId="25" type="noConversion"/>
  </si>
  <si>
    <t>단위 : 개소, m, ㎡</t>
    <phoneticPr fontId="25" type="noConversion"/>
  </si>
  <si>
    <t>Unit : Number, m, ㎡</t>
    <phoneticPr fontId="25" type="noConversion"/>
  </si>
  <si>
    <t>보도육교</t>
  </si>
  <si>
    <t>지  하  보  도</t>
  </si>
  <si>
    <t>지  하  차  도</t>
  </si>
  <si>
    <t>Pedestrian overpass</t>
    <phoneticPr fontId="25" type="noConversion"/>
  </si>
  <si>
    <t>Pedestrian underpass</t>
    <phoneticPr fontId="25" type="noConversion"/>
  </si>
  <si>
    <t>Underground roadway</t>
    <phoneticPr fontId="25" type="noConversion"/>
  </si>
  <si>
    <t>개 소</t>
  </si>
  <si>
    <t>연 장</t>
  </si>
  <si>
    <t>면 적</t>
  </si>
  <si>
    <t>Length</t>
  </si>
  <si>
    <t>-</t>
    <phoneticPr fontId="25" type="noConversion"/>
  </si>
  <si>
    <t>고  가  도  로</t>
  </si>
  <si>
    <t>지  하  상  가</t>
  </si>
  <si>
    <t>터    널</t>
  </si>
  <si>
    <t>가로등</t>
  </si>
  <si>
    <t>Elevated road</t>
  </si>
  <si>
    <t>Underground shopping arcades</t>
    <phoneticPr fontId="25" type="noConversion"/>
  </si>
  <si>
    <t>Tunnels</t>
    <phoneticPr fontId="25" type="noConversion"/>
  </si>
  <si>
    <t>Street lamps</t>
    <phoneticPr fontId="25" type="noConversion"/>
  </si>
  <si>
    <t>개소</t>
    <phoneticPr fontId="3" type="noConversion"/>
  </si>
  <si>
    <t>면 적</t>
    <phoneticPr fontId="25" type="noConversion"/>
  </si>
  <si>
    <t>개소</t>
    <phoneticPr fontId="25" type="noConversion"/>
  </si>
  <si>
    <t>Year</t>
    <phoneticPr fontId="25" type="noConversion"/>
  </si>
  <si>
    <t>Number</t>
    <phoneticPr fontId="25" type="noConversion"/>
  </si>
  <si>
    <t>자료 : 건설과, 도시계획과</t>
    <phoneticPr fontId="3" type="noConversion"/>
  </si>
  <si>
    <t>18. 교        량</t>
    <phoneticPr fontId="3" type="noConversion"/>
  </si>
  <si>
    <t>18. 교        량(속)</t>
    <phoneticPr fontId="3" type="noConversion"/>
  </si>
  <si>
    <t xml:space="preserve">      Bridges</t>
    <phoneticPr fontId="25" type="noConversion"/>
  </si>
  <si>
    <t xml:space="preserve">   Bridges(Cont'd)</t>
    <phoneticPr fontId="25" type="noConversion"/>
  </si>
  <si>
    <t>단위 : 개소, m</t>
    <phoneticPr fontId="25" type="noConversion"/>
  </si>
  <si>
    <t>Unit : Number, m</t>
    <phoneticPr fontId="3" type="noConversion"/>
  </si>
  <si>
    <t>합      계</t>
    <phoneticPr fontId="25" type="noConversion"/>
  </si>
  <si>
    <t>고속도로</t>
    <phoneticPr fontId="3" type="noConversion"/>
  </si>
  <si>
    <t>지  방  도</t>
    <phoneticPr fontId="25" type="noConversion"/>
  </si>
  <si>
    <t>Grand total</t>
  </si>
  <si>
    <t>Highway</t>
  </si>
  <si>
    <t>Provincial road</t>
  </si>
  <si>
    <t>계</t>
    <phoneticPr fontId="25" type="noConversion"/>
  </si>
  <si>
    <t>가     설</t>
    <phoneticPr fontId="25" type="noConversion"/>
  </si>
  <si>
    <t>미 가 설</t>
    <phoneticPr fontId="25" type="noConversion"/>
  </si>
  <si>
    <t>가 설</t>
    <phoneticPr fontId="3" type="noConversion"/>
  </si>
  <si>
    <t>Constructed</t>
  </si>
  <si>
    <t>Unconstructed</t>
    <phoneticPr fontId="3" type="noConversion"/>
  </si>
  <si>
    <t>Unconstructed</t>
  </si>
  <si>
    <t>year</t>
    <phoneticPr fontId="25" type="noConversion"/>
  </si>
  <si>
    <t>개 소</t>
    <phoneticPr fontId="25" type="noConversion"/>
  </si>
  <si>
    <t>연 장</t>
    <phoneticPr fontId="25" type="noConversion"/>
  </si>
  <si>
    <t>Place</t>
    <phoneticPr fontId="3" type="noConversion"/>
  </si>
  <si>
    <t>Place</t>
  </si>
  <si>
    <t>일반국도 General Notional road</t>
    <phoneticPr fontId="3" type="noConversion"/>
  </si>
  <si>
    <t>시   군   도
Si and Gun's road</t>
    <phoneticPr fontId="25" type="noConversion"/>
  </si>
  <si>
    <t>19. 건     설     장     비</t>
    <phoneticPr fontId="25" type="noConversion"/>
  </si>
  <si>
    <t>19. 건    설    장    비(속)</t>
    <phoneticPr fontId="25" type="noConversion"/>
  </si>
  <si>
    <t>Construction Machinery and Equipments</t>
    <phoneticPr fontId="25" type="noConversion"/>
  </si>
  <si>
    <t>Construction Machinery and Equipments(Cont'd)</t>
    <phoneticPr fontId="25" type="noConversion"/>
  </si>
  <si>
    <t>단위 : 대</t>
  </si>
  <si>
    <t>Unit : Each</t>
    <phoneticPr fontId="25" type="noConversion"/>
  </si>
  <si>
    <t>불도저</t>
    <phoneticPr fontId="25" type="noConversion"/>
  </si>
  <si>
    <t>굴착기</t>
    <phoneticPr fontId="3" type="noConversion"/>
  </si>
  <si>
    <t>로더</t>
    <phoneticPr fontId="25" type="noConversion"/>
  </si>
  <si>
    <t>지게차</t>
  </si>
  <si>
    <t>스크</t>
    <phoneticPr fontId="25" type="noConversion"/>
  </si>
  <si>
    <t>덤프</t>
    <phoneticPr fontId="25" type="noConversion"/>
  </si>
  <si>
    <t>기중기</t>
    <phoneticPr fontId="25" type="noConversion"/>
  </si>
  <si>
    <t>모터</t>
    <phoneticPr fontId="25" type="noConversion"/>
  </si>
  <si>
    <t>롤러</t>
    <phoneticPr fontId="25" type="noConversion"/>
  </si>
  <si>
    <r>
      <t xml:space="preserve">콘  크  리  트    </t>
    </r>
    <r>
      <rPr>
        <sz val="10"/>
        <rFont val="Arial Narrow"/>
        <family val="2"/>
      </rPr>
      <t xml:space="preserve">    Concrete</t>
    </r>
    <phoneticPr fontId="3" type="noConversion"/>
  </si>
  <si>
    <t>레이퍼</t>
  </si>
  <si>
    <t>트럭</t>
  </si>
  <si>
    <t>그레이더</t>
    <phoneticPr fontId="25" type="noConversion"/>
  </si>
  <si>
    <t>뱃칭플랜트</t>
    <phoneticPr fontId="25" type="noConversion"/>
  </si>
  <si>
    <t>휘니셔</t>
  </si>
  <si>
    <t>살포기</t>
  </si>
  <si>
    <t>믹서트럭</t>
  </si>
  <si>
    <t>펌   프</t>
  </si>
  <si>
    <t>Motor</t>
    <phoneticPr fontId="25" type="noConversion"/>
  </si>
  <si>
    <t>Betching</t>
  </si>
  <si>
    <t>Mixer</t>
    <phoneticPr fontId="25" type="noConversion"/>
  </si>
  <si>
    <t>year</t>
    <phoneticPr fontId="25" type="noConversion"/>
  </si>
  <si>
    <t>Bulldozers</t>
    <phoneticPr fontId="25" type="noConversion"/>
  </si>
  <si>
    <t>Excavators</t>
    <phoneticPr fontId="25" type="noConversion"/>
  </si>
  <si>
    <t>Loaders</t>
    <phoneticPr fontId="25" type="noConversion"/>
  </si>
  <si>
    <t>Forklifts</t>
    <phoneticPr fontId="25" type="noConversion"/>
  </si>
  <si>
    <t>Scrapers</t>
    <phoneticPr fontId="25" type="noConversion"/>
  </si>
  <si>
    <t>Dump trucks</t>
    <phoneticPr fontId="25" type="noConversion"/>
  </si>
  <si>
    <t>Cranes</t>
    <phoneticPr fontId="25" type="noConversion"/>
  </si>
  <si>
    <t>Graders</t>
    <phoneticPr fontId="25" type="noConversion"/>
  </si>
  <si>
    <t>Rollers</t>
    <phoneticPr fontId="25" type="noConversion"/>
  </si>
  <si>
    <t>Plant</t>
  </si>
  <si>
    <t>Finishers</t>
    <phoneticPr fontId="25" type="noConversion"/>
  </si>
  <si>
    <t>Distributors</t>
    <phoneticPr fontId="25" type="noConversion"/>
  </si>
  <si>
    <t>trucks</t>
    <phoneticPr fontId="25" type="noConversion"/>
  </si>
  <si>
    <t>Pumps</t>
    <phoneticPr fontId="25" type="noConversion"/>
  </si>
  <si>
    <t>-</t>
    <phoneticPr fontId="3" type="noConversion"/>
  </si>
  <si>
    <r>
      <t xml:space="preserve">아스팔트     </t>
    </r>
    <r>
      <rPr>
        <sz val="10"/>
        <rFont val="Arial Narrow"/>
        <family val="2"/>
      </rPr>
      <t xml:space="preserve"> Asphalt</t>
    </r>
    <phoneticPr fontId="25" type="noConversion"/>
  </si>
  <si>
    <t>골재살포기</t>
    <phoneticPr fontId="25" type="noConversion"/>
  </si>
  <si>
    <t>쇄 석 기</t>
    <phoneticPr fontId="25" type="noConversion"/>
  </si>
  <si>
    <t>공기압축기</t>
  </si>
  <si>
    <t>천공기</t>
  </si>
  <si>
    <t>자갈채취기</t>
    <phoneticPr fontId="3" type="noConversion"/>
  </si>
  <si>
    <t>준설선</t>
  </si>
  <si>
    <t>노상안정기</t>
  </si>
  <si>
    <t>항타및항발기</t>
    <phoneticPr fontId="25" type="noConversion"/>
  </si>
  <si>
    <t>타워크레인</t>
    <phoneticPr fontId="3" type="noConversion"/>
  </si>
  <si>
    <t>믹싱프랜트</t>
  </si>
  <si>
    <t>Mixing</t>
    <phoneticPr fontId="25" type="noConversion"/>
  </si>
  <si>
    <t>Aggregate</t>
  </si>
  <si>
    <t>Boring</t>
    <phoneticPr fontId="3" type="noConversion"/>
  </si>
  <si>
    <t>Gravel</t>
  </si>
  <si>
    <t>Road</t>
  </si>
  <si>
    <t>tower</t>
    <phoneticPr fontId="3" type="noConversion"/>
  </si>
  <si>
    <t>plants</t>
    <phoneticPr fontId="25" type="noConversion"/>
  </si>
  <si>
    <t>distributors</t>
    <phoneticPr fontId="25" type="noConversion"/>
  </si>
  <si>
    <t>Crushers</t>
    <phoneticPr fontId="25" type="noConversion"/>
  </si>
  <si>
    <t>Compressors</t>
    <phoneticPr fontId="25" type="noConversion"/>
  </si>
  <si>
    <t>machine</t>
    <phoneticPr fontId="25" type="noConversion"/>
  </si>
  <si>
    <t>collectors</t>
    <phoneticPr fontId="25" type="noConversion"/>
  </si>
  <si>
    <t>Dredgers</t>
    <phoneticPr fontId="25" type="noConversion"/>
  </si>
  <si>
    <t>stabilizers</t>
    <phoneticPr fontId="25" type="noConversion"/>
  </si>
  <si>
    <t>Rock drills</t>
    <phoneticPr fontId="25" type="noConversion"/>
  </si>
  <si>
    <t>Others</t>
    <phoneticPr fontId="25" type="noConversion"/>
  </si>
  <si>
    <t>cranes</t>
    <phoneticPr fontId="3" type="noConversion"/>
  </si>
  <si>
    <t>-</t>
    <phoneticPr fontId="25" type="noConversion"/>
  </si>
  <si>
    <t>-</t>
    <phoneticPr fontId="103" type="noConversion"/>
  </si>
  <si>
    <t>자료 : 자동차등록사무소</t>
    <phoneticPr fontId="25" type="noConversion"/>
  </si>
  <si>
    <t>자료 :  자동차등록사무소</t>
    <phoneticPr fontId="25" type="noConversion"/>
  </si>
  <si>
    <t>Land Transactions by Use and Purpose</t>
    <phoneticPr fontId="25" type="noConversion"/>
  </si>
  <si>
    <t>Land Transactions by Use and Purpose(Cont'd)</t>
    <phoneticPr fontId="25" type="noConversion"/>
  </si>
  <si>
    <t>단위 : 필지수, 천㎡</t>
    <phoneticPr fontId="25" type="noConversion"/>
  </si>
  <si>
    <t>Unit : Parcel, 1000㎡</t>
    <phoneticPr fontId="3" type="noConversion"/>
  </si>
  <si>
    <r>
      <t xml:space="preserve">용      도      지      역      별   </t>
    </r>
    <r>
      <rPr>
        <sz val="10"/>
        <rFont val="Arial Narrow"/>
        <family val="2"/>
      </rPr>
      <t>By use</t>
    </r>
    <phoneticPr fontId="25" type="noConversion"/>
  </si>
  <si>
    <r>
      <t xml:space="preserve">용      도      지      역      별   </t>
    </r>
    <r>
      <rPr>
        <sz val="10"/>
        <rFont val="Arial Narrow"/>
        <family val="2"/>
      </rPr>
      <t>By use</t>
    </r>
    <phoneticPr fontId="3" type="noConversion"/>
  </si>
  <si>
    <r>
      <t>지          목          별</t>
    </r>
    <r>
      <rPr>
        <sz val="10"/>
        <rFont val="Arial Narrow"/>
        <family val="2"/>
      </rPr>
      <t xml:space="preserve">       By purpose</t>
    </r>
    <phoneticPr fontId="3" type="noConversion"/>
  </si>
  <si>
    <r>
      <t xml:space="preserve">도  시  계  획 구  역  내   </t>
    </r>
    <r>
      <rPr>
        <sz val="10"/>
        <rFont val="Arial Narrow"/>
        <family val="2"/>
      </rPr>
      <t>Subject to urban planning zone</t>
    </r>
    <phoneticPr fontId="25" type="noConversion"/>
  </si>
  <si>
    <r>
      <t>도시계획구역 외</t>
    </r>
    <r>
      <rPr>
        <sz val="10"/>
        <rFont val="Arial Narrow"/>
        <family val="2"/>
      </rPr>
      <t xml:space="preserve"> Not Subject to urban planning zone</t>
    </r>
    <phoneticPr fontId="3" type="noConversion"/>
  </si>
  <si>
    <t>주거지역</t>
  </si>
  <si>
    <t>상업지역</t>
  </si>
  <si>
    <t>공업지역</t>
  </si>
  <si>
    <t>농 림 지 역</t>
    <phoneticPr fontId="25" type="noConversion"/>
  </si>
  <si>
    <t>자연환경보전지역</t>
    <phoneticPr fontId="25" type="noConversion"/>
  </si>
  <si>
    <t>Total</t>
    <phoneticPr fontId="25" type="noConversion"/>
  </si>
  <si>
    <t>Residential
zone</t>
    <phoneticPr fontId="25" type="noConversion"/>
  </si>
  <si>
    <t>Commercial
zone</t>
    <phoneticPr fontId="25" type="noConversion"/>
  </si>
  <si>
    <t>Industrial
zone</t>
    <phoneticPr fontId="25" type="noConversion"/>
  </si>
  <si>
    <t>Agricultural &amp;
Forest Area</t>
    <phoneticPr fontId="25" type="noConversion"/>
  </si>
  <si>
    <t>Natural Environment
Preservation Area</t>
    <phoneticPr fontId="25" type="noConversion"/>
  </si>
  <si>
    <t>Dry paddy</t>
    <phoneticPr fontId="25" type="noConversion"/>
  </si>
  <si>
    <t>Rice paddy</t>
    <phoneticPr fontId="25" type="noConversion"/>
  </si>
  <si>
    <t>필지수</t>
    <phoneticPr fontId="25" type="noConversion"/>
  </si>
  <si>
    <t>면적</t>
    <phoneticPr fontId="25" type="noConversion"/>
  </si>
  <si>
    <t>Year</t>
    <phoneticPr fontId="3" type="noConversion"/>
  </si>
  <si>
    <t xml:space="preserve"> Parcel</t>
  </si>
  <si>
    <t>Area</t>
    <phoneticPr fontId="25" type="noConversion"/>
  </si>
  <si>
    <r>
      <t xml:space="preserve">용      도      지      역      별   </t>
    </r>
    <r>
      <rPr>
        <sz val="10"/>
        <rFont val="Arial Narrow"/>
        <family val="2"/>
      </rPr>
      <t>By use</t>
    </r>
    <phoneticPr fontId="3" type="noConversion"/>
  </si>
  <si>
    <r>
      <t xml:space="preserve">지          목          별      </t>
    </r>
    <r>
      <rPr>
        <sz val="10"/>
        <rFont val="Arial Narrow"/>
        <family val="2"/>
      </rPr>
      <t xml:space="preserve"> By purpose</t>
    </r>
    <phoneticPr fontId="3" type="noConversion"/>
  </si>
  <si>
    <r>
      <t xml:space="preserve">도  시  계  획  구  역  내
</t>
    </r>
    <r>
      <rPr>
        <sz val="10"/>
        <rFont val="Arial Narrow"/>
        <family val="2"/>
      </rPr>
      <t>Subject to urban planning zone</t>
    </r>
    <phoneticPr fontId="25" type="noConversion"/>
  </si>
  <si>
    <r>
      <t xml:space="preserve">도시계획구역 외 
</t>
    </r>
    <r>
      <rPr>
        <sz val="10"/>
        <rFont val="Arial Narrow"/>
        <family val="2"/>
      </rPr>
      <t>Not Subject to urban planning zone</t>
    </r>
    <phoneticPr fontId="25" type="noConversion"/>
  </si>
  <si>
    <t>대  지</t>
  </si>
  <si>
    <t>임  야</t>
  </si>
  <si>
    <t>공장용지</t>
  </si>
  <si>
    <t>기  타</t>
  </si>
  <si>
    <t>녹지지역</t>
  </si>
  <si>
    <t>개발제한구역</t>
    <phoneticPr fontId="25" type="noConversion"/>
  </si>
  <si>
    <t>용도미지정구역</t>
  </si>
  <si>
    <t xml:space="preserve">관 리 지 역 </t>
    <phoneticPr fontId="25" type="noConversion"/>
  </si>
  <si>
    <t>Green
belt</t>
    <phoneticPr fontId="25" type="noConversion"/>
  </si>
  <si>
    <t>Areas of restricted
development</t>
    <phoneticPr fontId="25" type="noConversion"/>
  </si>
  <si>
    <t>Non-desig
nated zone</t>
    <phoneticPr fontId="25" type="noConversion"/>
  </si>
  <si>
    <t>Management
area</t>
    <phoneticPr fontId="25" type="noConversion"/>
  </si>
  <si>
    <t>Building land</t>
    <phoneticPr fontId="25" type="noConversion"/>
  </si>
  <si>
    <t>Forest field</t>
    <phoneticPr fontId="25" type="noConversion"/>
  </si>
  <si>
    <t>Factory site</t>
    <phoneticPr fontId="25" type="noConversion"/>
  </si>
  <si>
    <t>Others</t>
  </si>
  <si>
    <t>필지수</t>
    <phoneticPr fontId="25" type="noConversion"/>
  </si>
  <si>
    <t>Year</t>
    <phoneticPr fontId="3" type="noConversion"/>
  </si>
  <si>
    <t>Area</t>
    <phoneticPr fontId="25" type="noConversion"/>
  </si>
  <si>
    <t>자료 : 민원봉사실</t>
    <phoneticPr fontId="3" type="noConversion"/>
  </si>
  <si>
    <r>
      <rPr>
        <sz val="11"/>
        <rFont val="나눔고딕"/>
        <family val="3"/>
        <charset val="129"/>
      </rPr>
      <t>계</t>
    </r>
    <phoneticPr fontId="25" type="noConversion"/>
  </si>
  <si>
    <r>
      <rPr>
        <sz val="11"/>
        <rFont val="나눔고딕"/>
        <family val="3"/>
        <charset val="129"/>
      </rPr>
      <t>주거용</t>
    </r>
    <phoneticPr fontId="25" type="noConversion"/>
  </si>
  <si>
    <r>
      <rPr>
        <sz val="11"/>
        <rFont val="나눔고딕"/>
        <family val="3"/>
        <charset val="129"/>
      </rPr>
      <t>상업용</t>
    </r>
    <phoneticPr fontId="25" type="noConversion"/>
  </si>
  <si>
    <r>
      <rPr>
        <sz val="11"/>
        <rFont val="나눔고딕"/>
        <family val="3"/>
        <charset val="129"/>
      </rPr>
      <t>공업용</t>
    </r>
    <phoneticPr fontId="25" type="noConversion"/>
  </si>
  <si>
    <r>
      <rPr>
        <sz val="11"/>
        <rFont val="나눔고딕"/>
        <family val="3"/>
        <charset val="129"/>
      </rPr>
      <t>교육</t>
    </r>
    <r>
      <rPr>
        <sz val="11"/>
        <rFont val="Arial Narrow"/>
        <family val="2"/>
      </rPr>
      <t>/</t>
    </r>
    <r>
      <rPr>
        <sz val="11"/>
        <rFont val="나눔고딕"/>
        <family val="3"/>
        <charset val="129"/>
      </rPr>
      <t>사회용</t>
    </r>
  </si>
  <si>
    <r>
      <rPr>
        <sz val="11"/>
        <rFont val="나눔고딕"/>
        <family val="3"/>
        <charset val="129"/>
      </rPr>
      <t>공공용</t>
    </r>
    <phoneticPr fontId="25" type="noConversion"/>
  </si>
  <si>
    <r>
      <rPr>
        <sz val="11"/>
        <rFont val="나눔고딕"/>
        <family val="3"/>
        <charset val="129"/>
      </rPr>
      <t>기타</t>
    </r>
    <phoneticPr fontId="25" type="noConversion"/>
  </si>
  <si>
    <t>Land by Purpose</t>
    <phoneticPr fontId="25" type="noConversion"/>
  </si>
  <si>
    <t>단위 : ㎢</t>
    <phoneticPr fontId="25" type="noConversion"/>
  </si>
  <si>
    <t>Unit : ㎢</t>
    <phoneticPr fontId="25" type="noConversion"/>
  </si>
  <si>
    <t>경관지구</t>
    <phoneticPr fontId="25" type="noConversion"/>
  </si>
  <si>
    <t>고도지구</t>
    <phoneticPr fontId="3" type="noConversion"/>
  </si>
  <si>
    <t>Scenic district</t>
    <phoneticPr fontId="25" type="noConversion"/>
  </si>
  <si>
    <t>소계</t>
    <phoneticPr fontId="25" type="noConversion"/>
  </si>
  <si>
    <t>자연</t>
    <phoneticPr fontId="25" type="noConversion"/>
  </si>
  <si>
    <t>시가지</t>
    <phoneticPr fontId="25" type="noConversion"/>
  </si>
  <si>
    <t>특화</t>
    <phoneticPr fontId="25" type="noConversion"/>
  </si>
  <si>
    <t>Height restriction district</t>
    <phoneticPr fontId="3" type="noConversion"/>
  </si>
  <si>
    <t>Subtotal</t>
    <phoneticPr fontId="25" type="noConversion"/>
  </si>
  <si>
    <t>Natural</t>
    <phoneticPr fontId="25" type="noConversion"/>
  </si>
  <si>
    <t>Scennery</t>
    <phoneticPr fontId="25" type="noConversion"/>
  </si>
  <si>
    <t>Year</t>
    <phoneticPr fontId="25" type="noConversion"/>
  </si>
  <si>
    <t>개소</t>
    <phoneticPr fontId="3" type="noConversion"/>
  </si>
  <si>
    <t>면적</t>
    <phoneticPr fontId="3" type="noConversion"/>
  </si>
  <si>
    <t>방화지구</t>
    <phoneticPr fontId="3" type="noConversion"/>
  </si>
  <si>
    <t>방재지구</t>
    <phoneticPr fontId="3" type="noConversion"/>
  </si>
  <si>
    <t>보호지구</t>
    <phoneticPr fontId="3" type="noConversion"/>
  </si>
  <si>
    <t>Disaster prevention district</t>
    <phoneticPr fontId="3" type="noConversion"/>
  </si>
  <si>
    <t>Protection district</t>
    <phoneticPr fontId="3" type="noConversion"/>
  </si>
  <si>
    <t>Fire-prevention
district</t>
    <phoneticPr fontId="3" type="noConversion"/>
  </si>
  <si>
    <t>소계</t>
    <phoneticPr fontId="3" type="noConversion"/>
  </si>
  <si>
    <t>시가지</t>
    <phoneticPr fontId="3" type="noConversion"/>
  </si>
  <si>
    <t>자연</t>
    <phoneticPr fontId="3" type="noConversion"/>
  </si>
  <si>
    <t>역사문화환경</t>
    <phoneticPr fontId="3" type="noConversion"/>
  </si>
  <si>
    <t>Natural</t>
    <phoneticPr fontId="3" type="noConversion"/>
  </si>
  <si>
    <t>Subtotal</t>
    <phoneticPr fontId="3" type="noConversion"/>
  </si>
  <si>
    <t>취락지구</t>
    <phoneticPr fontId="3" type="noConversion"/>
  </si>
  <si>
    <t>개발진흥지구</t>
    <phoneticPr fontId="3" type="noConversion"/>
  </si>
  <si>
    <t>Settlement district</t>
    <phoneticPr fontId="3" type="noConversion"/>
  </si>
  <si>
    <t>중요시설물</t>
    <phoneticPr fontId="3" type="noConversion"/>
  </si>
  <si>
    <t>생태계</t>
    <phoneticPr fontId="3" type="noConversion"/>
  </si>
  <si>
    <t>집단</t>
    <phoneticPr fontId="3" type="noConversion"/>
  </si>
  <si>
    <t>주거</t>
    <phoneticPr fontId="3" type="noConversion"/>
  </si>
  <si>
    <t>Major facilities</t>
    <phoneticPr fontId="3" type="noConversion"/>
  </si>
  <si>
    <t>Eco system</t>
    <phoneticPr fontId="25" type="noConversion"/>
  </si>
  <si>
    <t>Collective</t>
    <phoneticPr fontId="3" type="noConversion"/>
  </si>
  <si>
    <t>Residence</t>
    <phoneticPr fontId="3" type="noConversion"/>
  </si>
  <si>
    <t>특정용도제한지구</t>
    <phoneticPr fontId="3" type="noConversion"/>
  </si>
  <si>
    <t>복합용도지구</t>
    <phoneticPr fontId="3" type="noConversion"/>
  </si>
  <si>
    <t>Development promotion district</t>
    <phoneticPr fontId="3" type="noConversion"/>
  </si>
  <si>
    <t>산업유통</t>
    <phoneticPr fontId="3" type="noConversion"/>
  </si>
  <si>
    <t>관광휴양</t>
    <phoneticPr fontId="3" type="noConversion"/>
  </si>
  <si>
    <t>복합</t>
    <phoneticPr fontId="3" type="noConversion"/>
  </si>
  <si>
    <t>특정</t>
    <phoneticPr fontId="3" type="noConversion"/>
  </si>
  <si>
    <t>Special- purpose
restricted district</t>
    <phoneticPr fontId="3" type="noConversion"/>
  </si>
  <si>
    <t>Special- purpose
district</t>
    <phoneticPr fontId="3" type="noConversion"/>
  </si>
  <si>
    <t>Industry and distribution</t>
    <phoneticPr fontId="3" type="noConversion"/>
  </si>
  <si>
    <t>Tourism recreation</t>
    <phoneticPr fontId="3" type="noConversion"/>
  </si>
  <si>
    <t>Complex</t>
    <phoneticPr fontId="3" type="noConversion"/>
  </si>
  <si>
    <t>Specific</t>
    <phoneticPr fontId="3" type="noConversion"/>
  </si>
  <si>
    <t>주 1) 시도별 조례에 의한 지구</t>
    <phoneticPr fontId="25" type="noConversion"/>
  </si>
  <si>
    <t>자료 : 도시계획과</t>
    <phoneticPr fontId="25" type="noConversion"/>
  </si>
  <si>
    <t>10. 용    도    지    구(속)</t>
    <phoneticPr fontId="25" type="noConversion"/>
  </si>
  <si>
    <t>Land by Purpose(Cont'd)</t>
    <phoneticPr fontId="25" type="noConversion"/>
  </si>
  <si>
    <t>수변</t>
    <phoneticPr fontId="25" type="noConversion"/>
  </si>
  <si>
    <t>중심지</t>
    <phoneticPr fontId="25" type="noConversion"/>
  </si>
  <si>
    <t>Riverside</t>
    <phoneticPr fontId="25" type="noConversion"/>
  </si>
  <si>
    <t>Total</t>
    <phoneticPr fontId="25" type="noConversion"/>
  </si>
  <si>
    <t>Central</t>
    <phoneticPr fontId="25" type="noConversion"/>
  </si>
  <si>
    <t>고도지구</t>
    <phoneticPr fontId="25" type="noConversion"/>
  </si>
  <si>
    <t>방화지구</t>
    <phoneticPr fontId="25" type="noConversion"/>
  </si>
  <si>
    <t>방재지구</t>
    <phoneticPr fontId="25" type="noConversion"/>
  </si>
  <si>
    <t>Height</t>
    <phoneticPr fontId="25" type="noConversion"/>
  </si>
  <si>
    <t>역사문화</t>
    <phoneticPr fontId="25" type="noConversion"/>
  </si>
  <si>
    <t>일반</t>
    <phoneticPr fontId="25" type="noConversion"/>
  </si>
  <si>
    <t xml:space="preserve">최고 </t>
    <phoneticPr fontId="25" type="noConversion"/>
  </si>
  <si>
    <t>최저</t>
    <phoneticPr fontId="25" type="noConversion"/>
  </si>
  <si>
    <t>Prevention</t>
    <phoneticPr fontId="25" type="noConversion"/>
  </si>
  <si>
    <t>Historical
 culture</t>
    <phoneticPr fontId="25" type="noConversion"/>
  </si>
  <si>
    <t>General</t>
    <phoneticPr fontId="25" type="noConversion"/>
  </si>
  <si>
    <t>Sub-total</t>
    <phoneticPr fontId="25" type="noConversion"/>
  </si>
  <si>
    <t>Max</t>
    <phoneticPr fontId="25" type="noConversion"/>
  </si>
  <si>
    <t>Min</t>
    <phoneticPr fontId="25" type="noConversion"/>
  </si>
  <si>
    <t>Fire fighting</t>
    <phoneticPr fontId="25" type="noConversion"/>
  </si>
  <si>
    <t>of disaster</t>
    <phoneticPr fontId="25" type="noConversion"/>
  </si>
  <si>
    <t>보존지구</t>
    <phoneticPr fontId="25" type="noConversion"/>
  </si>
  <si>
    <t>시설보호지구</t>
    <phoneticPr fontId="25" type="noConversion"/>
  </si>
  <si>
    <t>Reservation</t>
    <phoneticPr fontId="25" type="noConversion"/>
  </si>
  <si>
    <t>Protection  of  facilities</t>
    <phoneticPr fontId="25" type="noConversion"/>
  </si>
  <si>
    <t>문화자원</t>
    <phoneticPr fontId="25" type="noConversion"/>
  </si>
  <si>
    <t>중요시설물</t>
    <phoneticPr fontId="25" type="noConversion"/>
  </si>
  <si>
    <t>생태계</t>
    <phoneticPr fontId="25" type="noConversion"/>
  </si>
  <si>
    <t>학 교</t>
    <phoneticPr fontId="25" type="noConversion"/>
  </si>
  <si>
    <t>공용</t>
    <phoneticPr fontId="25" type="noConversion"/>
  </si>
  <si>
    <t>항만</t>
    <phoneticPr fontId="25" type="noConversion"/>
  </si>
  <si>
    <t>공항</t>
    <phoneticPr fontId="25" type="noConversion"/>
  </si>
  <si>
    <t>Cultural
resources</t>
    <phoneticPr fontId="25" type="noConversion"/>
  </si>
  <si>
    <t>Major
facilities</t>
    <phoneticPr fontId="25" type="noConversion"/>
  </si>
  <si>
    <t>Ecosystem</t>
    <phoneticPr fontId="25" type="noConversion"/>
  </si>
  <si>
    <t>School</t>
    <phoneticPr fontId="25" type="noConversion"/>
  </si>
  <si>
    <t>Public</t>
    <phoneticPr fontId="25" type="noConversion"/>
  </si>
  <si>
    <t>Port</t>
    <phoneticPr fontId="25" type="noConversion"/>
  </si>
  <si>
    <t>Airport</t>
    <phoneticPr fontId="25" type="noConversion"/>
  </si>
  <si>
    <t>-</t>
    <phoneticPr fontId="3" type="noConversion"/>
  </si>
  <si>
    <t>주 : 2018년부터 서식 변경</t>
    <phoneticPr fontId="3" type="noConversion"/>
  </si>
  <si>
    <t>6. 시군구별 건축허가</t>
    <phoneticPr fontId="25" type="noConversion"/>
  </si>
  <si>
    <r>
      <t>7. 아     파     트     건     립</t>
    </r>
    <r>
      <rPr>
        <b/>
        <vertAlign val="superscript"/>
        <sz val="9"/>
        <color indexed="12"/>
        <rFont val="맑은 고딕"/>
        <family val="3"/>
        <charset val="129"/>
      </rPr>
      <t xml:space="preserve"> </t>
    </r>
    <r>
      <rPr>
        <b/>
        <vertAlign val="superscript"/>
        <sz val="16"/>
        <color indexed="12"/>
        <rFont val="맑은 고딕"/>
        <family val="3"/>
        <charset val="129"/>
      </rPr>
      <t>1)</t>
    </r>
    <phoneticPr fontId="25" type="noConversion"/>
  </si>
  <si>
    <t>8. 주택 재개발사업</t>
    <phoneticPr fontId="3" type="noConversion"/>
  </si>
  <si>
    <t>9. 토  지  거  래  현  황</t>
    <phoneticPr fontId="25" type="noConversion"/>
  </si>
  <si>
    <t>9. 토  지  거  래  현  황(속)</t>
    <phoneticPr fontId="25" type="noConversion"/>
  </si>
  <si>
    <t>11. 용     도     지     구</t>
    <phoneticPr fontId="25" type="noConversion"/>
  </si>
  <si>
    <r>
      <t>12. 공       원</t>
    </r>
    <r>
      <rPr>
        <b/>
        <vertAlign val="superscript"/>
        <sz val="16"/>
        <color indexed="12"/>
        <rFont val="맑은 고딕"/>
        <family val="3"/>
        <charset val="129"/>
        <scheme val="minor"/>
      </rPr>
      <t>1)</t>
    </r>
    <phoneticPr fontId="3" type="noConversion"/>
  </si>
  <si>
    <t>13. 하       천</t>
    <phoneticPr fontId="84" type="noConversion"/>
  </si>
  <si>
    <t>14. 하  천  부  지  점  용</t>
    <phoneticPr fontId="25" type="noConversion"/>
  </si>
  <si>
    <t>5. 건   축   허   가</t>
    <phoneticPr fontId="25" type="noConversion"/>
  </si>
  <si>
    <t>5. 건    축    허    가(속)</t>
    <phoneticPr fontId="25" type="noConversion"/>
  </si>
  <si>
    <t>5. 건    축    허    가(속)</t>
    <phoneticPr fontId="25" type="noConversion"/>
  </si>
  <si>
    <t>5-1. 건      축      허      가 (면적)</t>
    <phoneticPr fontId="25" type="noConversion"/>
  </si>
  <si>
    <t>5-1. 건     축     허     가  (면적)(속)</t>
    <phoneticPr fontId="25" type="noConversion"/>
  </si>
  <si>
    <t>5-1. 건     축     허     가  (면적)(속)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</si>
</sst>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#,##0_ "/>
    <numFmt numFmtId="178" formatCode="#,##0.0_ "/>
    <numFmt numFmtId="179" formatCode="_(* #,##0_);_(* \(#,##0\);_(* &quot;-&quot;_);_(@_)"/>
    <numFmt numFmtId="180" formatCode="#,##0;[Red]#,##0"/>
    <numFmt numFmtId="181" formatCode="0_);[Red]\(0\)"/>
    <numFmt numFmtId="182" formatCode="#,##0.00_ "/>
    <numFmt numFmtId="183" formatCode="_-* #,##0.0_-;\-* #,##0.0_-;_-* &quot;-&quot;?_-;_-@_-"/>
    <numFmt numFmtId="184" formatCode="_-* #,##0_-;\-* #,##0_-;_-* &quot;-&quot;??_-;_-@_-"/>
  </numFmts>
  <fonts count="111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2"/>
      <name val="Times New Roman"/>
      <family val="1"/>
    </font>
    <font>
      <sz val="8"/>
      <name val="바탕"/>
      <family val="1"/>
      <charset val="129"/>
    </font>
    <font>
      <sz val="12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12"/>
      <color indexed="12"/>
      <name val="맑은 고딕"/>
      <family val="3"/>
      <charset val="129"/>
      <scheme val="minor"/>
    </font>
    <font>
      <b/>
      <sz val="14"/>
      <color indexed="12"/>
      <name val="바탕체"/>
      <family val="1"/>
      <charset val="129"/>
    </font>
    <font>
      <b/>
      <sz val="14"/>
      <color indexed="12"/>
      <name val="맑은 고딕"/>
      <family val="3"/>
      <charset val="129"/>
      <scheme val="minor"/>
    </font>
    <font>
      <sz val="14"/>
      <color indexed="12"/>
      <name val="맑은 고딕"/>
      <family val="3"/>
      <charset val="129"/>
      <scheme val="minor"/>
    </font>
    <font>
      <sz val="9"/>
      <name val="바탕체"/>
      <family val="1"/>
      <charset val="129"/>
    </font>
    <font>
      <sz val="12"/>
      <name val="바탕체"/>
      <family val="1"/>
      <charset val="129"/>
    </font>
    <font>
      <sz val="9"/>
      <name val="Times New Roman"/>
      <family val="1"/>
    </font>
    <font>
      <sz val="10"/>
      <name val="나눔고딕"/>
      <family val="3"/>
      <charset val="129"/>
    </font>
    <font>
      <vertAlign val="superscript"/>
      <sz val="10"/>
      <name val="나눔고딕"/>
      <family val="3"/>
      <charset val="129"/>
    </font>
    <font>
      <sz val="10"/>
      <name val="-윤고딕320"/>
      <family val="1"/>
      <charset val="129"/>
    </font>
    <font>
      <sz val="10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name val="Courier New"/>
      <family val="3"/>
    </font>
    <font>
      <b/>
      <sz val="11"/>
      <name val="Courier New"/>
      <family val="3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9"/>
      <color indexed="8"/>
      <name val="바탕체"/>
      <family val="1"/>
      <charset val="129"/>
    </font>
    <font>
      <sz val="9"/>
      <color indexed="8"/>
      <name val="맑은 고딕"/>
      <family val="3"/>
      <charset val="129"/>
      <scheme val="minor"/>
    </font>
    <font>
      <sz val="9"/>
      <name val="바탕"/>
      <family val="1"/>
      <charset val="129"/>
    </font>
    <font>
      <b/>
      <sz val="14"/>
      <color indexed="12"/>
      <name val="Times New Roman"/>
      <family val="1"/>
    </font>
    <font>
      <sz val="11"/>
      <name val="Arial Narrow"/>
      <family val="2"/>
    </font>
    <font>
      <sz val="10.5"/>
      <name val="나눔고딕"/>
      <family val="3"/>
      <charset val="129"/>
    </font>
    <font>
      <sz val="11"/>
      <color indexed="8"/>
      <name val="Arial Narrow"/>
      <family val="2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.5"/>
      <name val="나눔고딕"/>
      <family val="3"/>
      <charset val="129"/>
    </font>
    <font>
      <sz val="6"/>
      <name val="Times New Roman"/>
      <family val="1"/>
    </font>
    <font>
      <sz val="9.5"/>
      <name val="Arial Narrow"/>
      <family val="2"/>
    </font>
    <font>
      <sz val="9.5"/>
      <name val="나눔고딕"/>
      <family val="3"/>
      <charset val="129"/>
    </font>
    <font>
      <b/>
      <sz val="9.5"/>
      <name val="Arial Narrow"/>
      <family val="2"/>
    </font>
    <font>
      <b/>
      <sz val="9.5"/>
      <name val="나눔고딕"/>
      <family val="3"/>
      <charset val="129"/>
    </font>
    <font>
      <b/>
      <sz val="10"/>
      <name val="Arial Narrow"/>
      <family val="2"/>
    </font>
    <font>
      <sz val="9"/>
      <name val="맑은 고딕"/>
      <family val="3"/>
      <charset val="129"/>
      <scheme val="minor"/>
    </font>
    <font>
      <sz val="9"/>
      <name val="굴림체"/>
      <family val="3"/>
      <charset val="129"/>
    </font>
    <font>
      <b/>
      <sz val="14"/>
      <name val="바탕체"/>
      <family val="1"/>
      <charset val="129"/>
    </font>
    <font>
      <b/>
      <sz val="11"/>
      <name val="굴림체"/>
      <family val="3"/>
      <charset val="129"/>
    </font>
    <font>
      <sz val="11"/>
      <name val="나눔고딕"/>
      <family val="3"/>
      <charset val="129"/>
    </font>
    <font>
      <sz val="11"/>
      <color indexed="8"/>
      <name val="Courier New"/>
      <family val="3"/>
    </font>
    <font>
      <b/>
      <vertAlign val="superscript"/>
      <sz val="9"/>
      <color indexed="12"/>
      <name val="맑은 고딕"/>
      <family val="3"/>
      <charset val="129"/>
    </font>
    <font>
      <b/>
      <vertAlign val="superscript"/>
      <sz val="16"/>
      <color indexed="12"/>
      <name val="맑은 고딕"/>
      <family val="3"/>
      <charset val="129"/>
    </font>
    <font>
      <sz val="14"/>
      <name val="바탕체"/>
      <family val="1"/>
      <charset val="129"/>
    </font>
    <font>
      <sz val="11"/>
      <name val="굴림체"/>
      <family val="3"/>
      <charset val="129"/>
    </font>
    <font>
      <sz val="11"/>
      <color indexed="8"/>
      <name val="맑은 고딕"/>
      <family val="3"/>
      <charset val="129"/>
      <scheme val="minor"/>
    </font>
    <font>
      <b/>
      <sz val="8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sz val="10"/>
      <color indexed="8"/>
      <name val="굴림"/>
      <family val="3"/>
      <charset val="129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name val="돋움체"/>
      <family val="3"/>
      <charset val="129"/>
    </font>
    <font>
      <b/>
      <sz val="10"/>
      <name val="나눔고딕"/>
      <family val="3"/>
      <charset val="129"/>
    </font>
    <font>
      <sz val="12"/>
      <name val="나눔고딕"/>
      <family val="3"/>
      <charset val="129"/>
    </font>
    <font>
      <b/>
      <sz val="11"/>
      <color indexed="8"/>
      <name val="Arial Narrow"/>
      <family val="2"/>
    </font>
    <font>
      <sz val="12"/>
      <name val="Courier New"/>
      <family val="3"/>
    </font>
    <font>
      <b/>
      <sz val="12"/>
      <name val="나눔고딕"/>
      <family val="3"/>
      <charset val="129"/>
    </font>
    <font>
      <sz val="11"/>
      <color indexed="8"/>
      <name val="맑은 고딕"/>
      <family val="2"/>
      <scheme val="minor"/>
    </font>
    <font>
      <sz val="9"/>
      <color indexed="8"/>
      <name val="바탕"/>
      <family val="1"/>
      <charset val="129"/>
    </font>
    <font>
      <sz val="8"/>
      <color indexed="8"/>
      <name val="굴림체"/>
      <family val="3"/>
      <charset val="129"/>
    </font>
    <font>
      <b/>
      <sz val="9"/>
      <color indexed="8"/>
      <name val="굴림체"/>
      <family val="3"/>
      <charset val="129"/>
    </font>
    <font>
      <b/>
      <sz val="6"/>
      <name val="Times New Roman"/>
      <family val="1"/>
    </font>
    <font>
      <sz val="12"/>
      <color indexed="12"/>
      <name val="Times New Roman"/>
      <family val="1"/>
    </font>
    <font>
      <sz val="13"/>
      <name val="Arial Narrow"/>
      <family val="2"/>
    </font>
    <font>
      <sz val="13"/>
      <color indexed="8"/>
      <name val="Arial Narrow"/>
      <family val="2"/>
    </font>
    <font>
      <b/>
      <sz val="12"/>
      <name val="Times New Roman"/>
      <family val="1"/>
    </font>
    <font>
      <b/>
      <sz val="13"/>
      <name val="Arial Narrow"/>
      <family val="2"/>
    </font>
    <font>
      <sz val="13"/>
      <name val="돋움"/>
      <family val="3"/>
      <charset val="129"/>
    </font>
    <font>
      <b/>
      <sz val="13"/>
      <name val="돋움"/>
      <family val="3"/>
      <charset val="129"/>
    </font>
    <font>
      <sz val="9"/>
      <name val="굴림"/>
      <family val="3"/>
      <charset val="129"/>
    </font>
    <font>
      <sz val="12"/>
      <name val="굴림"/>
      <family val="3"/>
      <charset val="129"/>
    </font>
    <font>
      <b/>
      <sz val="10"/>
      <name val="굴림체"/>
      <family val="3"/>
      <charset val="129"/>
    </font>
    <font>
      <sz val="10"/>
      <name val="돋움"/>
      <family val="3"/>
      <charset val="129"/>
    </font>
    <font>
      <b/>
      <sz val="12"/>
      <name val="굴림"/>
      <family val="3"/>
      <charset val="129"/>
    </font>
    <font>
      <b/>
      <sz val="12"/>
      <name val="맑은 고딕"/>
      <family val="3"/>
      <charset val="129"/>
      <scheme val="minor"/>
    </font>
    <font>
      <b/>
      <vertAlign val="superscript"/>
      <sz val="16"/>
      <color indexed="12"/>
      <name val="맑은 고딕"/>
      <family val="3"/>
      <charset val="129"/>
      <scheme val="minor"/>
    </font>
    <font>
      <b/>
      <sz val="12"/>
      <name val="바탕체"/>
      <family val="1"/>
      <charset val="129"/>
    </font>
    <font>
      <sz val="10"/>
      <color indexed="8"/>
      <name val="Courier New"/>
      <family val="3"/>
    </font>
    <font>
      <sz val="12"/>
      <name val="맑은 고딕"/>
      <family val="3"/>
      <charset val="129"/>
      <scheme val="major"/>
    </font>
    <font>
      <b/>
      <sz val="16"/>
      <color indexed="12"/>
      <name val="맑은 고딕"/>
      <family val="3"/>
      <charset val="129"/>
      <scheme val="major"/>
    </font>
    <font>
      <b/>
      <sz val="18"/>
      <name val="Times New Roman"/>
      <family val="1"/>
    </font>
    <font>
      <sz val="12"/>
      <color indexed="12"/>
      <name val="맑은 고딕"/>
      <family val="3"/>
      <charset val="129"/>
      <scheme val="major"/>
    </font>
    <font>
      <b/>
      <sz val="14"/>
      <color indexed="12"/>
      <name val="맑은 고딕"/>
      <family val="3"/>
      <charset val="129"/>
      <scheme val="major"/>
    </font>
    <font>
      <sz val="16"/>
      <name val="순명조"/>
      <family val="3"/>
      <charset val="129"/>
    </font>
    <font>
      <sz val="14"/>
      <color indexed="12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12"/>
      <color indexed="12"/>
      <name val="맑은 고딕"/>
      <family val="3"/>
      <charset val="129"/>
      <scheme val="minor"/>
    </font>
    <font>
      <sz val="9"/>
      <name val="Courier New"/>
      <family val="3"/>
    </font>
    <font>
      <b/>
      <sz val="13"/>
      <color indexed="8"/>
      <name val="Arial Narrow"/>
      <family val="2"/>
    </font>
    <font>
      <b/>
      <sz val="9"/>
      <name val="Courier New"/>
      <family val="3"/>
    </font>
    <font>
      <b/>
      <sz val="15"/>
      <name val="바탕체"/>
      <family val="1"/>
      <charset val="129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맑은 고딕"/>
      <family val="3"/>
      <charset val="129"/>
      <scheme val="minor"/>
    </font>
    <font>
      <sz val="10"/>
      <name val="Courier New"/>
      <family val="3"/>
    </font>
    <font>
      <sz val="11"/>
      <name val="바탕체"/>
      <family val="1"/>
      <charset val="129"/>
    </font>
    <font>
      <sz val="9"/>
      <color indexed="12"/>
      <name val="Times New Roman"/>
      <family val="1"/>
    </font>
    <font>
      <b/>
      <sz val="11"/>
      <color theme="1"/>
      <name val="Arial Narrow"/>
      <family val="2"/>
    </font>
    <font>
      <sz val="12"/>
      <color theme="1"/>
      <name val="바탕체"/>
      <family val="1"/>
      <charset val="129"/>
    </font>
    <font>
      <sz val="8"/>
      <name val="맑은 고딕"/>
      <family val="2"/>
      <charset val="129"/>
      <scheme val="minor"/>
    </font>
    <font>
      <b/>
      <sz val="9"/>
      <name val="굴림체"/>
      <family val="3"/>
      <charset val="129"/>
    </font>
    <font>
      <sz val="10"/>
      <name val="바탕체"/>
      <family val="1"/>
      <charset val="129"/>
    </font>
    <font>
      <b/>
      <sz val="10"/>
      <name val="바탕체"/>
      <family val="1"/>
      <charset val="129"/>
    </font>
    <font>
      <sz val="11"/>
      <name val="돋움"/>
      <family val="3"/>
      <charset val="129"/>
    </font>
    <font>
      <b/>
      <sz val="9"/>
      <color theme="1"/>
      <name val="굴림체"/>
      <family val="3"/>
      <charset val="129"/>
    </font>
    <font>
      <sz val="10"/>
      <color theme="1"/>
      <name val="나눔고딕"/>
      <family val="3"/>
      <charset val="129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7">
    <xf numFmtId="0" fontId="0" fillId="0" borderId="0"/>
    <xf numFmtId="0" fontId="52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4" fontId="55" fillId="0" borderId="0" applyNumberFormat="0" applyProtection="0"/>
    <xf numFmtId="0" fontId="2" fillId="0" borderId="0"/>
    <xf numFmtId="0" fontId="11" fillId="0" borderId="0"/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1" fillId="0" borderId="0">
      <alignment vertical="center"/>
    </xf>
    <xf numFmtId="0" fontId="107" fillId="0" borderId="0"/>
  </cellStyleXfs>
  <cellXfs count="1034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Border="1" applyAlignment="1">
      <alignment horizontal="right"/>
    </xf>
    <xf numFmtId="0" fontId="12" fillId="0" borderId="0" xfId="0" applyFont="1" applyBorder="1"/>
    <xf numFmtId="176" fontId="13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176" fontId="15" fillId="2" borderId="4" xfId="0" applyNumberFormat="1" applyFont="1" applyFill="1" applyBorder="1" applyAlignment="1">
      <alignment horizontal="center" vertical="center"/>
    </xf>
    <xf numFmtId="176" fontId="15" fillId="2" borderId="0" xfId="0" applyNumberFormat="1" applyFont="1" applyFill="1" applyBorder="1" applyAlignment="1">
      <alignment horizontal="centerContinuous" vertical="center"/>
    </xf>
    <xf numFmtId="176" fontId="13" fillId="2" borderId="8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76" fontId="15" fillId="2" borderId="0" xfId="0" applyNumberFormat="1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17" fillId="3" borderId="4" xfId="0" quotePrefix="1" applyNumberFormat="1" applyFont="1" applyFill="1" applyBorder="1" applyAlignment="1">
      <alignment horizontal="center" vertical="center"/>
    </xf>
    <xf numFmtId="41" fontId="18" fillId="3" borderId="6" xfId="0" applyNumberFormat="1" applyFont="1" applyFill="1" applyBorder="1" applyAlignment="1">
      <alignment horizontal="right" vertical="center" wrapText="1" shrinkToFit="1"/>
    </xf>
    <xf numFmtId="0" fontId="19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41" fontId="19" fillId="3" borderId="0" xfId="0" applyNumberFormat="1" applyFont="1" applyFill="1" applyBorder="1" applyAlignment="1">
      <alignment vertical="center"/>
    </xf>
    <xf numFmtId="41" fontId="0" fillId="0" borderId="0" xfId="0" applyNumberFormat="1" applyBorder="1"/>
    <xf numFmtId="176" fontId="13" fillId="2" borderId="4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Continuous" vertical="center"/>
    </xf>
    <xf numFmtId="0" fontId="13" fillId="2" borderId="4" xfId="0" applyFont="1" applyFill="1" applyBorder="1" applyAlignment="1">
      <alignment horizontal="centerContinuous" vertical="center"/>
    </xf>
    <xf numFmtId="0" fontId="15" fillId="4" borderId="4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177" fontId="17" fillId="3" borderId="0" xfId="0" applyNumberFormat="1" applyFont="1" applyFill="1" applyBorder="1" applyAlignment="1">
      <alignment horizontal="right" vertical="center" wrapText="1" shrinkToFit="1"/>
    </xf>
    <xf numFmtId="178" fontId="17" fillId="3" borderId="6" xfId="0" applyNumberFormat="1" applyFont="1" applyFill="1" applyBorder="1" applyAlignment="1">
      <alignment horizontal="right" vertical="center" wrapText="1" shrinkToFit="1"/>
    </xf>
    <xf numFmtId="43" fontId="2" fillId="0" borderId="0" xfId="0" applyNumberFormat="1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3" fillId="0" borderId="0" xfId="0" applyFont="1" applyAlignment="1">
      <alignment horizontal="left"/>
    </xf>
    <xf numFmtId="0" fontId="11" fillId="0" borderId="0" xfId="0" applyFont="1" applyAlignment="1"/>
    <xf numFmtId="0" fontId="11" fillId="0" borderId="0" xfId="0" applyFont="1" applyBorder="1" applyAlignment="1"/>
    <xf numFmtId="0" fontId="0" fillId="0" borderId="0" xfId="0" applyBorder="1" applyAlignment="1"/>
    <xf numFmtId="0" fontId="2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2" fillId="0" borderId="0" xfId="0" applyFont="1" applyBorder="1"/>
    <xf numFmtId="0" fontId="26" fillId="0" borderId="0" xfId="0" applyFont="1" applyBorder="1" applyAlignment="1">
      <alignment horizontal="center"/>
    </xf>
    <xf numFmtId="176" fontId="13" fillId="2" borderId="7" xfId="0" applyNumberFormat="1" applyFont="1" applyFill="1" applyBorder="1" applyAlignment="1">
      <alignment horizontal="center" vertical="center"/>
    </xf>
    <xf numFmtId="176" fontId="13" fillId="2" borderId="3" xfId="0" applyNumberFormat="1" applyFont="1" applyFill="1" applyBorder="1" applyAlignment="1">
      <alignment horizontal="center" vertical="center"/>
    </xf>
    <xf numFmtId="176" fontId="13" fillId="2" borderId="5" xfId="0" applyNumberFormat="1" applyFont="1" applyFill="1" applyBorder="1" applyAlignment="1">
      <alignment horizontal="centerContinuous" vertical="center"/>
    </xf>
    <xf numFmtId="176" fontId="13" fillId="2" borderId="6" xfId="0" applyNumberFormat="1" applyFont="1" applyFill="1" applyBorder="1" applyAlignment="1">
      <alignment horizontal="centerContinuous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Continuous" vertical="center"/>
    </xf>
    <xf numFmtId="0" fontId="13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Continuous" vertical="center"/>
    </xf>
    <xf numFmtId="176" fontId="13" fillId="2" borderId="11" xfId="0" applyNumberFormat="1" applyFont="1" applyFill="1" applyBorder="1" applyAlignment="1">
      <alignment horizontal="center" vertical="center"/>
    </xf>
    <xf numFmtId="176" fontId="13" fillId="2" borderId="10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Continuous" vertical="center"/>
    </xf>
    <xf numFmtId="0" fontId="16" fillId="2" borderId="12" xfId="0" applyFont="1" applyFill="1" applyBorder="1" applyAlignment="1">
      <alignment horizontal="center" vertical="center"/>
    </xf>
    <xf numFmtId="0" fontId="27" fillId="5" borderId="5" xfId="0" quotePrefix="1" applyNumberFormat="1" applyFont="1" applyFill="1" applyBorder="1" applyAlignment="1">
      <alignment horizontal="center" vertical="center"/>
    </xf>
    <xf numFmtId="0" fontId="28" fillId="5" borderId="6" xfId="0" applyNumberFormat="1" applyFont="1" applyFill="1" applyBorder="1" applyAlignment="1">
      <alignment horizontal="distributed" vertical="center"/>
    </xf>
    <xf numFmtId="179" fontId="27" fillId="5" borderId="5" xfId="0" applyNumberFormat="1" applyFont="1" applyFill="1" applyBorder="1" applyAlignment="1">
      <alignment horizontal="right" vertical="center" shrinkToFit="1"/>
    </xf>
    <xf numFmtId="179" fontId="27" fillId="5" borderId="0" xfId="0" applyNumberFormat="1" applyFont="1" applyFill="1" applyBorder="1" applyAlignment="1">
      <alignment horizontal="right" vertical="center" shrinkToFit="1"/>
    </xf>
    <xf numFmtId="179" fontId="27" fillId="5" borderId="6" xfId="0" applyNumberFormat="1" applyFont="1" applyFill="1" applyBorder="1" applyAlignment="1">
      <alignment horizontal="right" vertical="center" shrinkToFit="1"/>
    </xf>
    <xf numFmtId="179" fontId="27" fillId="5" borderId="5" xfId="0" applyNumberFormat="1" applyFont="1" applyFill="1" applyBorder="1" applyAlignment="1" applyProtection="1">
      <alignment horizontal="right" vertical="center" shrinkToFit="1"/>
    </xf>
    <xf numFmtId="179" fontId="27" fillId="5" borderId="0" xfId="0" applyNumberFormat="1" applyFont="1" applyFill="1" applyBorder="1" applyAlignment="1" applyProtection="1">
      <alignment horizontal="right" vertical="center" shrinkToFit="1"/>
    </xf>
    <xf numFmtId="179" fontId="27" fillId="5" borderId="6" xfId="0" applyNumberFormat="1" applyFont="1" applyFill="1" applyBorder="1" applyAlignment="1" applyProtection="1">
      <alignment horizontal="right" vertical="center" shrinkToFit="1"/>
    </xf>
    <xf numFmtId="179" fontId="29" fillId="5" borderId="0" xfId="0" applyNumberFormat="1" applyFont="1" applyFill="1" applyBorder="1" applyAlignment="1">
      <alignment horizontal="right" vertical="center" shrinkToFit="1"/>
    </xf>
    <xf numFmtId="179" fontId="29" fillId="5" borderId="6" xfId="0" applyNumberFormat="1" applyFont="1" applyFill="1" applyBorder="1" applyAlignment="1">
      <alignment horizontal="right" vertical="center" shrinkToFit="1"/>
    </xf>
    <xf numFmtId="0" fontId="28" fillId="5" borderId="6" xfId="0" applyNumberFormat="1" applyFont="1" applyFill="1" applyBorder="1" applyAlignment="1">
      <alignment horizontal="distributed" vertical="center" shrinkToFit="1"/>
    </xf>
    <xf numFmtId="0" fontId="12" fillId="3" borderId="0" xfId="0" applyFont="1" applyFill="1" applyBorder="1" applyAlignment="1">
      <alignment vertical="center"/>
    </xf>
    <xf numFmtId="179" fontId="29" fillId="5" borderId="5" xfId="0" applyNumberFormat="1" applyFont="1" applyFill="1" applyBorder="1" applyAlignment="1">
      <alignment horizontal="right" vertical="center" shrinkToFit="1"/>
    </xf>
    <xf numFmtId="0" fontId="30" fillId="0" borderId="0" xfId="0" applyFont="1" applyBorder="1" applyAlignment="1">
      <alignment vertical="center"/>
    </xf>
    <xf numFmtId="0" fontId="31" fillId="5" borderId="5" xfId="0" quotePrefix="1" applyNumberFormat="1" applyFont="1" applyFill="1" applyBorder="1" applyAlignment="1">
      <alignment horizontal="center" vertical="center"/>
    </xf>
    <xf numFmtId="0" fontId="32" fillId="5" borderId="6" xfId="0" applyNumberFormat="1" applyFont="1" applyFill="1" applyBorder="1" applyAlignment="1">
      <alignment horizontal="distributed" vertical="center"/>
    </xf>
    <xf numFmtId="0" fontId="33" fillId="0" borderId="0" xfId="0" applyFont="1" applyBorder="1"/>
    <xf numFmtId="0" fontId="32" fillId="5" borderId="6" xfId="0" applyNumberFormat="1" applyFont="1" applyFill="1" applyBorder="1" applyAlignment="1">
      <alignment horizontal="distributed" vertical="center" shrinkToFit="1"/>
    </xf>
    <xf numFmtId="0" fontId="31" fillId="5" borderId="11" xfId="0" quotePrefix="1" applyNumberFormat="1" applyFont="1" applyFill="1" applyBorder="1" applyAlignment="1">
      <alignment horizontal="center" vertical="center"/>
    </xf>
    <xf numFmtId="0" fontId="32" fillId="5" borderId="10" xfId="0" applyNumberFormat="1" applyFont="1" applyFill="1" applyBorder="1" applyAlignment="1">
      <alignment horizontal="distributed" vertical="center"/>
    </xf>
    <xf numFmtId="0" fontId="33" fillId="0" borderId="0" xfId="0" applyFont="1"/>
    <xf numFmtId="0" fontId="2" fillId="0" borderId="0" xfId="0" applyFont="1"/>
    <xf numFmtId="0" fontId="16" fillId="2" borderId="12" xfId="0" applyFont="1" applyFill="1" applyBorder="1" applyAlignment="1">
      <alignment vertical="center"/>
    </xf>
    <xf numFmtId="0" fontId="16" fillId="0" borderId="5" xfId="0" quotePrefix="1" applyNumberFormat="1" applyFont="1" applyBorder="1" applyAlignment="1">
      <alignment horizontal="center" vertical="center"/>
    </xf>
    <xf numFmtId="180" fontId="13" fillId="0" borderId="0" xfId="0" applyNumberFormat="1" applyFont="1" applyFill="1" applyBorder="1" applyAlignment="1">
      <alignment horizontal="distributed" vertical="center"/>
    </xf>
    <xf numFmtId="179" fontId="16" fillId="0" borderId="5" xfId="0" applyNumberFormat="1" applyFont="1" applyFill="1" applyBorder="1" applyAlignment="1" applyProtection="1">
      <alignment horizontal="right" vertical="center" shrinkToFit="1"/>
    </xf>
    <xf numFmtId="179" fontId="16" fillId="0" borderId="0" xfId="0" applyNumberFormat="1" applyFont="1" applyFill="1" applyBorder="1" applyAlignment="1" applyProtection="1">
      <alignment horizontal="right" vertical="center" shrinkToFit="1"/>
    </xf>
    <xf numFmtId="179" fontId="16" fillId="0" borderId="6" xfId="0" applyNumberFormat="1" applyFont="1" applyFill="1" applyBorder="1" applyAlignment="1" applyProtection="1">
      <alignment horizontal="right" vertical="center" shrinkToFit="1"/>
    </xf>
    <xf numFmtId="180" fontId="12" fillId="0" borderId="0" xfId="0" applyNumberFormat="1" applyFont="1" applyBorder="1" applyAlignment="1">
      <alignment vertical="center"/>
    </xf>
    <xf numFmtId="180" fontId="13" fillId="0" borderId="0" xfId="0" applyNumberFormat="1" applyFont="1" applyBorder="1" applyAlignment="1">
      <alignment horizontal="distributed" vertical="center"/>
    </xf>
    <xf numFmtId="177" fontId="16" fillId="0" borderId="0" xfId="0" applyNumberFormat="1" applyFont="1" applyFill="1" applyBorder="1" applyAlignment="1" applyProtection="1">
      <alignment horizontal="right" vertical="center" shrinkToFit="1"/>
    </xf>
    <xf numFmtId="180" fontId="13" fillId="0" borderId="0" xfId="0" applyNumberFormat="1" applyFont="1" applyFill="1" applyBorder="1" applyAlignment="1">
      <alignment vertical="center" shrinkToFit="1"/>
    </xf>
    <xf numFmtId="0" fontId="34" fillId="0" borderId="5" xfId="0" quotePrefix="1" applyNumberFormat="1" applyFont="1" applyBorder="1" applyAlignment="1">
      <alignment horizontal="center" vertical="center"/>
    </xf>
    <xf numFmtId="180" fontId="35" fillId="0" borderId="0" xfId="0" applyNumberFormat="1" applyFont="1" applyFill="1" applyBorder="1" applyAlignment="1">
      <alignment horizontal="distributed" vertical="center"/>
    </xf>
    <xf numFmtId="180" fontId="35" fillId="0" borderId="0" xfId="0" applyNumberFormat="1" applyFont="1" applyBorder="1" applyAlignment="1">
      <alignment horizontal="distributed" vertical="center"/>
    </xf>
    <xf numFmtId="180" fontId="35" fillId="0" borderId="0" xfId="0" applyNumberFormat="1" applyFont="1" applyFill="1" applyBorder="1" applyAlignment="1">
      <alignment vertical="center" shrinkToFit="1"/>
    </xf>
    <xf numFmtId="1" fontId="39" fillId="0" borderId="0" xfId="0" applyNumberFormat="1" applyFont="1" applyBorder="1"/>
    <xf numFmtId="1" fontId="40" fillId="0" borderId="0" xfId="0" applyNumberFormat="1" applyFont="1" applyBorder="1"/>
    <xf numFmtId="1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left"/>
    </xf>
    <xf numFmtId="1" fontId="41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1" fontId="12" fillId="0" borderId="0" xfId="0" applyNumberFormat="1" applyFont="1" applyBorder="1"/>
    <xf numFmtId="1" fontId="13" fillId="2" borderId="1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 wrapText="1"/>
    </xf>
    <xf numFmtId="1" fontId="17" fillId="3" borderId="4" xfId="0" applyNumberFormat="1" applyFont="1" applyFill="1" applyBorder="1" applyAlignment="1">
      <alignment horizontal="center" vertical="center" wrapText="1"/>
    </xf>
    <xf numFmtId="177" fontId="17" fillId="3" borderId="0" xfId="0" applyNumberFormat="1" applyFont="1" applyFill="1" applyBorder="1" applyAlignment="1">
      <alignment horizontal="right" vertical="center" shrinkToFit="1"/>
    </xf>
    <xf numFmtId="177" fontId="18" fillId="3" borderId="0" xfId="0" applyNumberFormat="1" applyFont="1" applyFill="1" applyBorder="1" applyAlignment="1">
      <alignment horizontal="right" vertical="center" shrinkToFit="1"/>
    </xf>
    <xf numFmtId="181" fontId="17" fillId="3" borderId="0" xfId="0" applyNumberFormat="1" applyFont="1" applyFill="1" applyBorder="1" applyAlignment="1">
      <alignment horizontal="right" vertical="center" shrinkToFit="1"/>
    </xf>
    <xf numFmtId="181" fontId="17" fillId="3" borderId="6" xfId="0" applyNumberFormat="1" applyFont="1" applyFill="1" applyBorder="1" applyAlignment="1">
      <alignment horizontal="right" vertical="center" shrinkToFit="1"/>
    </xf>
    <xf numFmtId="1" fontId="42" fillId="3" borderId="0" xfId="0" applyNumberFormat="1" applyFont="1" applyFill="1" applyBorder="1" applyAlignment="1">
      <alignment horizontal="center" vertical="center"/>
    </xf>
    <xf numFmtId="1" fontId="43" fillId="2" borderId="4" xfId="0" applyNumberFormat="1" applyFont="1" applyFill="1" applyBorder="1" applyAlignment="1">
      <alignment horizontal="center" vertical="center"/>
    </xf>
    <xf numFmtId="1" fontId="40" fillId="0" borderId="0" xfId="0" applyNumberFormat="1" applyFont="1" applyBorder="1" applyAlignment="1">
      <alignment horizontal="center" vertical="center"/>
    </xf>
    <xf numFmtId="177" fontId="18" fillId="3" borderId="6" xfId="0" applyNumberFormat="1" applyFont="1" applyFill="1" applyBorder="1" applyAlignment="1">
      <alignment horizontal="right" vertical="center" shrinkToFit="1"/>
    </xf>
    <xf numFmtId="1" fontId="40" fillId="0" borderId="0" xfId="0" applyNumberFormat="1" applyFont="1" applyBorder="1" applyAlignment="1"/>
    <xf numFmtId="1" fontId="39" fillId="0" borderId="0" xfId="0" applyNumberFormat="1" applyFont="1" applyBorder="1" applyAlignment="1">
      <alignment vertical="center"/>
    </xf>
    <xf numFmtId="1" fontId="40" fillId="0" borderId="0" xfId="0" applyNumberFormat="1" applyFont="1" applyBorder="1" applyAlignment="1">
      <alignment vertical="center"/>
    </xf>
    <xf numFmtId="0" fontId="40" fillId="0" borderId="0" xfId="0" applyFont="1" applyAlignment="1"/>
    <xf numFmtId="0" fontId="40" fillId="0" borderId="0" xfId="0" applyFont="1"/>
    <xf numFmtId="0" fontId="44" fillId="0" borderId="0" xfId="0" applyFont="1" applyBorder="1" applyAlignment="1">
      <alignment horizontal="centerContinuous" vertical="center" wrapText="1"/>
    </xf>
    <xf numFmtId="0" fontId="19" fillId="0" borderId="0" xfId="0" applyNumberFormat="1" applyFont="1" applyFill="1" applyBorder="1" applyAlignment="1" applyProtection="1">
      <alignment horizontal="centerContinuous" vertical="center"/>
    </xf>
    <xf numFmtId="0" fontId="11" fillId="0" borderId="0" xfId="0" applyFont="1"/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Continuous"/>
    </xf>
    <xf numFmtId="0" fontId="13" fillId="2" borderId="3" xfId="0" applyFont="1" applyFill="1" applyBorder="1" applyAlignment="1">
      <alignment horizontal="centerContinuous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79" fontId="17" fillId="3" borderId="0" xfId="0" applyNumberFormat="1" applyFont="1" applyFill="1" applyBorder="1" applyAlignment="1">
      <alignment horizontal="right" vertical="center" wrapText="1" shrinkToFit="1"/>
    </xf>
    <xf numFmtId="179" fontId="18" fillId="5" borderId="0" xfId="0" applyNumberFormat="1" applyFont="1" applyFill="1" applyBorder="1" applyAlignment="1">
      <alignment horizontal="right" vertical="center" wrapText="1" shrinkToFit="1"/>
    </xf>
    <xf numFmtId="177" fontId="18" fillId="3" borderId="0" xfId="0" applyNumberFormat="1" applyFont="1" applyFill="1" applyBorder="1" applyAlignment="1">
      <alignment horizontal="right" vertical="center" wrapText="1" shrinkToFit="1"/>
    </xf>
    <xf numFmtId="177" fontId="18" fillId="3" borderId="6" xfId="0" applyNumberFormat="1" applyFont="1" applyFill="1" applyBorder="1" applyAlignment="1">
      <alignment horizontal="right" vertical="center" wrapText="1" shrinkToFit="1"/>
    </xf>
    <xf numFmtId="0" fontId="48" fillId="0" borderId="0" xfId="0" applyFont="1" applyBorder="1" applyAlignment="1">
      <alignment vertical="center"/>
    </xf>
    <xf numFmtId="0" fontId="48" fillId="3" borderId="0" xfId="0" applyFont="1" applyFill="1" applyBorder="1" applyAlignment="1">
      <alignment vertical="center"/>
    </xf>
    <xf numFmtId="0" fontId="42" fillId="3" borderId="0" xfId="0" applyFont="1" applyFill="1" applyBorder="1" applyAlignment="1">
      <alignment vertical="center"/>
    </xf>
    <xf numFmtId="179" fontId="18" fillId="0" borderId="0" xfId="0" applyNumberFormat="1" applyFont="1" applyBorder="1" applyAlignment="1">
      <alignment horizontal="right" vertical="center" wrapText="1" shrinkToFit="1"/>
    </xf>
    <xf numFmtId="3" fontId="48" fillId="0" borderId="0" xfId="0" applyNumberFormat="1" applyFont="1" applyBorder="1" applyAlignment="1">
      <alignment vertical="center"/>
    </xf>
    <xf numFmtId="0" fontId="13" fillId="2" borderId="6" xfId="0" applyFont="1" applyFill="1" applyBorder="1" applyAlignment="1">
      <alignment horizontal="centerContinuous" vertical="center"/>
    </xf>
    <xf numFmtId="0" fontId="13" fillId="2" borderId="4" xfId="0" applyFont="1" applyFill="1" applyBorder="1" applyAlignment="1">
      <alignment horizontal="center" vertical="center"/>
    </xf>
    <xf numFmtId="179" fontId="18" fillId="3" borderId="0" xfId="0" applyNumberFormat="1" applyFont="1" applyFill="1" applyBorder="1" applyAlignment="1">
      <alignment horizontal="right" vertical="center" wrapText="1" shrinkToFit="1"/>
    </xf>
    <xf numFmtId="0" fontId="11" fillId="3" borderId="0" xfId="0" applyFont="1" applyFill="1" applyBorder="1" applyAlignment="1">
      <alignment vertical="center"/>
    </xf>
    <xf numFmtId="179" fontId="18" fillId="3" borderId="6" xfId="0" applyNumberFormat="1" applyFont="1" applyFill="1" applyBorder="1" applyAlignment="1">
      <alignment horizontal="right" vertical="center" wrapText="1" shrinkToFit="1"/>
    </xf>
    <xf numFmtId="0" fontId="4" fillId="0" borderId="0" xfId="0" applyFont="1" applyBorder="1" applyAlignment="1"/>
    <xf numFmtId="0" fontId="49" fillId="0" borderId="0" xfId="0" applyFont="1" applyBorder="1" applyAlignment="1">
      <alignment horizontal="right" vertical="center" wrapText="1"/>
    </xf>
    <xf numFmtId="177" fontId="51" fillId="0" borderId="15" xfId="0" applyNumberFormat="1" applyFont="1" applyBorder="1" applyAlignment="1">
      <alignment horizontal="right" vertical="center" wrapText="1"/>
    </xf>
    <xf numFmtId="177" fontId="51" fillId="0" borderId="0" xfId="0" applyNumberFormat="1" applyFont="1" applyBorder="1" applyAlignment="1">
      <alignment horizontal="right" vertical="center" wrapText="1"/>
    </xf>
    <xf numFmtId="177" fontId="51" fillId="0" borderId="16" xfId="0" applyNumberFormat="1" applyFont="1" applyBorder="1" applyAlignment="1">
      <alignment horizontal="right" vertical="center" wrapText="1"/>
    </xf>
    <xf numFmtId="177" fontId="51" fillId="0" borderId="17" xfId="0" applyNumberFormat="1" applyFont="1" applyBorder="1" applyAlignment="1">
      <alignment horizontal="right" vertical="center" wrapText="1"/>
    </xf>
    <xf numFmtId="179" fontId="16" fillId="0" borderId="18" xfId="0" applyNumberFormat="1" applyFont="1" applyFill="1" applyBorder="1" applyAlignment="1" applyProtection="1">
      <alignment horizontal="right" vertical="center" shrinkToFit="1"/>
    </xf>
    <xf numFmtId="177" fontId="51" fillId="0" borderId="6" xfId="0" applyNumberFormat="1" applyFont="1" applyBorder="1" applyAlignment="1">
      <alignment horizontal="right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177" fontId="50" fillId="5" borderId="5" xfId="1" applyNumberFormat="1" applyFont="1" applyFill="1" applyBorder="1" applyAlignment="1">
      <alignment horizontal="right" vertical="center" wrapText="1"/>
    </xf>
    <xf numFmtId="177" fontId="50" fillId="5" borderId="0" xfId="1" applyNumberFormat="1" applyFont="1" applyFill="1" applyBorder="1" applyAlignment="1">
      <alignment horizontal="right" vertical="center" wrapText="1"/>
    </xf>
    <xf numFmtId="177" fontId="50" fillId="5" borderId="6" xfId="1" applyNumberFormat="1" applyFont="1" applyFill="1" applyBorder="1" applyAlignment="1">
      <alignment horizontal="right" vertical="center" wrapText="1"/>
    </xf>
    <xf numFmtId="177" fontId="51" fillId="0" borderId="18" xfId="0" applyNumberFormat="1" applyFont="1" applyBorder="1" applyAlignment="1">
      <alignment horizontal="righ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41" fontId="17" fillId="3" borderId="0" xfId="0" applyNumberFormat="1" applyFont="1" applyFill="1" applyBorder="1" applyAlignment="1">
      <alignment horizontal="right" vertical="center" wrapText="1" shrinkToFit="1"/>
    </xf>
    <xf numFmtId="176" fontId="16" fillId="2" borderId="4" xfId="0" applyNumberFormat="1" applyFont="1" applyFill="1" applyBorder="1" applyAlignment="1">
      <alignment horizontal="center" vertical="center"/>
    </xf>
    <xf numFmtId="176" fontId="16" fillId="2" borderId="6" xfId="0" applyNumberFormat="1" applyFont="1" applyFill="1" applyBorder="1" applyAlignment="1">
      <alignment horizontal="center" vertical="center"/>
    </xf>
    <xf numFmtId="176" fontId="16" fillId="2" borderId="4" xfId="0" applyNumberFormat="1" applyFont="1" applyFill="1" applyBorder="1" applyAlignment="1">
      <alignment horizontal="center" vertical="center" shrinkToFit="1"/>
    </xf>
    <xf numFmtId="41" fontId="17" fillId="3" borderId="2" xfId="0" applyNumberFormat="1" applyFont="1" applyFill="1" applyBorder="1" applyAlignment="1">
      <alignment horizontal="right" vertical="center" wrapText="1" shrinkToFit="1"/>
    </xf>
    <xf numFmtId="41" fontId="18" fillId="3" borderId="3" xfId="0" applyNumberFormat="1" applyFont="1" applyFill="1" applyBorder="1" applyAlignment="1">
      <alignment horizontal="right" vertical="center" wrapText="1" shrinkToFit="1"/>
    </xf>
    <xf numFmtId="41" fontId="17" fillId="3" borderId="6" xfId="0" applyNumberFormat="1" applyFont="1" applyFill="1" applyBorder="1" applyAlignment="1">
      <alignment horizontal="right" vertical="center" wrapText="1" shrinkToFit="1"/>
    </xf>
    <xf numFmtId="0" fontId="17" fillId="3" borderId="1" xfId="0" quotePrefix="1" applyNumberFormat="1" applyFont="1" applyFill="1" applyBorder="1" applyAlignment="1">
      <alignment horizontal="center" vertical="center"/>
    </xf>
    <xf numFmtId="177" fontId="17" fillId="3" borderId="2" xfId="0" applyNumberFormat="1" applyFont="1" applyFill="1" applyBorder="1" applyAlignment="1">
      <alignment horizontal="right" vertical="center" wrapText="1" shrinkToFit="1"/>
    </xf>
    <xf numFmtId="178" fontId="17" fillId="3" borderId="3" xfId="0" applyNumberFormat="1" applyFont="1" applyFill="1" applyBorder="1" applyAlignment="1">
      <alignment horizontal="right" vertical="center" wrapText="1" shrinkToFit="1"/>
    </xf>
    <xf numFmtId="0" fontId="13" fillId="2" borderId="4" xfId="0" applyNumberFormat="1" applyFont="1" applyFill="1" applyBorder="1" applyAlignment="1">
      <alignment horizontal="center" vertical="center"/>
    </xf>
    <xf numFmtId="177" fontId="17" fillId="3" borderId="2" xfId="0" applyNumberFormat="1" applyFont="1" applyFill="1" applyBorder="1" applyAlignment="1">
      <alignment horizontal="right" vertical="center" shrinkToFit="1"/>
    </xf>
    <xf numFmtId="177" fontId="18" fillId="3" borderId="2" xfId="0" applyNumberFormat="1" applyFont="1" applyFill="1" applyBorder="1" applyAlignment="1">
      <alignment horizontal="right" vertical="center" shrinkToFit="1"/>
    </xf>
    <xf numFmtId="181" fontId="17" fillId="3" borderId="2" xfId="0" applyNumberFormat="1" applyFont="1" applyFill="1" applyBorder="1" applyAlignment="1">
      <alignment horizontal="right" vertical="center" shrinkToFit="1"/>
    </xf>
    <xf numFmtId="181" fontId="17" fillId="3" borderId="3" xfId="0" applyNumberFormat="1" applyFont="1" applyFill="1" applyBorder="1" applyAlignment="1">
      <alignment horizontal="right" vertical="center" shrinkToFit="1"/>
    </xf>
    <xf numFmtId="1" fontId="17" fillId="3" borderId="1" xfId="0" applyNumberFormat="1" applyFont="1" applyFill="1" applyBorder="1" applyAlignment="1">
      <alignment horizontal="center" vertical="center" wrapText="1"/>
    </xf>
    <xf numFmtId="0" fontId="43" fillId="2" borderId="4" xfId="0" applyNumberFormat="1" applyFont="1" applyFill="1" applyBorder="1" applyAlignment="1">
      <alignment horizontal="center" vertical="center"/>
    </xf>
    <xf numFmtId="177" fontId="18" fillId="3" borderId="3" xfId="0" applyNumberFormat="1" applyFont="1" applyFill="1" applyBorder="1" applyAlignment="1">
      <alignment horizontal="right" vertical="center" shrinkToFit="1"/>
    </xf>
    <xf numFmtId="179" fontId="17" fillId="3" borderId="2" xfId="0" applyNumberFormat="1" applyFont="1" applyFill="1" applyBorder="1" applyAlignment="1">
      <alignment horizontal="right" vertical="center" wrapText="1" shrinkToFit="1"/>
    </xf>
    <xf numFmtId="179" fontId="18" fillId="5" borderId="2" xfId="0" applyNumberFormat="1" applyFont="1" applyFill="1" applyBorder="1" applyAlignment="1">
      <alignment horizontal="right" vertical="center" wrapText="1" shrinkToFit="1"/>
    </xf>
    <xf numFmtId="177" fontId="18" fillId="5" borderId="2" xfId="0" applyNumberFormat="1" applyFont="1" applyFill="1" applyBorder="1" applyAlignment="1">
      <alignment horizontal="right" vertical="center" wrapText="1" shrinkToFit="1"/>
    </xf>
    <xf numFmtId="177" fontId="18" fillId="3" borderId="2" xfId="0" applyNumberFormat="1" applyFont="1" applyFill="1" applyBorder="1" applyAlignment="1">
      <alignment horizontal="right" vertical="center" wrapText="1" shrinkToFit="1"/>
    </xf>
    <xf numFmtId="177" fontId="18" fillId="3" borderId="3" xfId="0" applyNumberFormat="1" applyFont="1" applyFill="1" applyBorder="1" applyAlignment="1">
      <alignment horizontal="right" vertical="center" wrapText="1" shrinkToFit="1"/>
    </xf>
    <xf numFmtId="179" fontId="18" fillId="3" borderId="2" xfId="0" applyNumberFormat="1" applyFont="1" applyFill="1" applyBorder="1" applyAlignment="1">
      <alignment horizontal="right" vertical="center" wrapText="1" shrinkToFit="1"/>
    </xf>
    <xf numFmtId="0" fontId="4" fillId="0" borderId="0" xfId="0" applyFont="1" applyAlignment="1">
      <alignment horizont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21" fillId="3" borderId="9" xfId="0" quotePrefix="1" applyNumberFormat="1" applyFont="1" applyFill="1" applyBorder="1" applyAlignment="1">
      <alignment horizontal="center" vertical="center"/>
    </xf>
    <xf numFmtId="41" fontId="21" fillId="3" borderId="12" xfId="0" applyNumberFormat="1" applyFont="1" applyFill="1" applyBorder="1" applyAlignment="1">
      <alignment horizontal="right" vertical="center" wrapText="1" shrinkToFit="1"/>
    </xf>
    <xf numFmtId="177" fontId="21" fillId="3" borderId="12" xfId="0" applyNumberFormat="1" applyFont="1" applyFill="1" applyBorder="1" applyAlignment="1">
      <alignment vertical="center" wrapText="1" shrinkToFit="1"/>
    </xf>
    <xf numFmtId="41" fontId="22" fillId="3" borderId="10" xfId="0" applyNumberFormat="1" applyFont="1" applyFill="1" applyBorder="1" applyAlignment="1">
      <alignment horizontal="right" vertical="center" wrapText="1" shrinkToFit="1"/>
    </xf>
    <xf numFmtId="177" fontId="21" fillId="3" borderId="12" xfId="0" applyNumberFormat="1" applyFont="1" applyFill="1" applyBorder="1" applyAlignment="1">
      <alignment horizontal="right" vertical="center" wrapText="1" shrinkToFit="1"/>
    </xf>
    <xf numFmtId="178" fontId="21" fillId="3" borderId="10" xfId="0" applyNumberFormat="1" applyFont="1" applyFill="1" applyBorder="1" applyAlignment="1">
      <alignment horizontal="right" vertical="center" wrapText="1" shrinkToFi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Continuous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top" wrapText="1"/>
    </xf>
    <xf numFmtId="0" fontId="13" fillId="2" borderId="1" xfId="0" quotePrefix="1" applyFont="1" applyFill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Continuous" vertical="center"/>
    </xf>
    <xf numFmtId="0" fontId="13" fillId="2" borderId="9" xfId="0" applyFont="1" applyFill="1" applyBorder="1" applyAlignment="1">
      <alignment horizontal="center" vertical="center" wrapText="1"/>
    </xf>
    <xf numFmtId="0" fontId="57" fillId="0" borderId="21" xfId="0" applyNumberFormat="1" applyFont="1" applyBorder="1" applyAlignment="1">
      <alignment horizontal="center" vertical="center"/>
    </xf>
    <xf numFmtId="177" fontId="29" fillId="0" borderId="13" xfId="0" applyNumberFormat="1" applyFont="1" applyBorder="1" applyAlignment="1">
      <alignment horizontal="center" vertical="center" wrapText="1" shrinkToFit="1"/>
    </xf>
    <xf numFmtId="177" fontId="29" fillId="0" borderId="13" xfId="0" applyNumberFormat="1" applyFont="1" applyBorder="1" applyAlignment="1">
      <alignment horizontal="right" vertical="center" wrapText="1" shrinkToFit="1"/>
    </xf>
    <xf numFmtId="177" fontId="29" fillId="0" borderId="8" xfId="0" applyNumberFormat="1" applyFont="1" applyBorder="1" applyAlignment="1">
      <alignment horizontal="right" vertical="center" wrapText="1" shrinkToFit="1"/>
    </xf>
    <xf numFmtId="0" fontId="59" fillId="0" borderId="0" xfId="0" applyFont="1" applyBorder="1" applyAlignment="1">
      <alignment vertical="center"/>
    </xf>
    <xf numFmtId="0" fontId="13" fillId="2" borderId="7" xfId="0" quotePrefix="1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Continuous" vertical="top"/>
    </xf>
    <xf numFmtId="0" fontId="13" fillId="2" borderId="9" xfId="0" applyFont="1" applyFill="1" applyBorder="1" applyAlignment="1">
      <alignment horizontal="centerContinuous" vertical="top"/>
    </xf>
    <xf numFmtId="0" fontId="13" fillId="2" borderId="3" xfId="0" quotePrefix="1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Continuous" vertical="top"/>
    </xf>
    <xf numFmtId="0" fontId="11" fillId="0" borderId="0" xfId="0" applyFont="1" applyBorder="1" applyAlignment="1">
      <alignment vertical="center"/>
    </xf>
    <xf numFmtId="0" fontId="13" fillId="2" borderId="10" xfId="0" applyFont="1" applyFill="1" applyBorder="1" applyAlignment="1">
      <alignment horizontal="center" vertical="top" wrapText="1"/>
    </xf>
    <xf numFmtId="0" fontId="56" fillId="2" borderId="9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vertical="top"/>
    </xf>
    <xf numFmtId="3" fontId="29" fillId="0" borderId="13" xfId="0" applyNumberFormat="1" applyFont="1" applyBorder="1" applyAlignment="1">
      <alignment horizontal="right" vertical="center" wrapText="1"/>
    </xf>
    <xf numFmtId="3" fontId="29" fillId="0" borderId="8" xfId="0" applyNumberFormat="1" applyFont="1" applyBorder="1" applyAlignment="1">
      <alignment vertical="center" wrapText="1"/>
    </xf>
    <xf numFmtId="0" fontId="39" fillId="0" borderId="0" xfId="0" applyFont="1"/>
    <xf numFmtId="0" fontId="39" fillId="0" borderId="0" xfId="0" applyFont="1" applyBorder="1"/>
    <xf numFmtId="0" fontId="10" fillId="0" borderId="0" xfId="0" applyFont="1"/>
    <xf numFmtId="0" fontId="13" fillId="2" borderId="3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 wrapText="1"/>
    </xf>
    <xf numFmtId="0" fontId="16" fillId="0" borderId="0" xfId="0" quotePrefix="1" applyNumberFormat="1" applyFont="1" applyBorder="1" applyAlignment="1">
      <alignment horizontal="center" vertical="center"/>
    </xf>
    <xf numFmtId="41" fontId="17" fillId="0" borderId="0" xfId="2" applyFont="1" applyBorder="1" applyAlignment="1">
      <alignment horizontal="right" vertical="center"/>
    </xf>
    <xf numFmtId="0" fontId="21" fillId="0" borderId="0" xfId="0" quotePrefix="1" applyNumberFormat="1" applyFont="1" applyBorder="1" applyAlignment="1">
      <alignment horizontal="center" vertical="center"/>
    </xf>
    <xf numFmtId="3" fontId="22" fillId="0" borderId="0" xfId="15" applyNumberFormat="1" applyFont="1" applyBorder="1" applyAlignment="1">
      <alignment horizontal="right"/>
    </xf>
    <xf numFmtId="0" fontId="62" fillId="0" borderId="0" xfId="0" applyFont="1" applyAlignment="1">
      <alignment horizontal="left"/>
    </xf>
    <xf numFmtId="0" fontId="21" fillId="5" borderId="9" xfId="0" quotePrefix="1" applyNumberFormat="1" applyFont="1" applyFill="1" applyBorder="1" applyAlignment="1">
      <alignment horizontal="center" vertical="center"/>
    </xf>
    <xf numFmtId="41" fontId="21" fillId="5" borderId="12" xfId="0" applyNumberFormat="1" applyFont="1" applyFill="1" applyBorder="1" applyAlignment="1">
      <alignment horizontal="right" vertical="center" wrapText="1" shrinkToFit="1"/>
    </xf>
    <xf numFmtId="41" fontId="54" fillId="5" borderId="10" xfId="0" applyNumberFormat="1" applyFont="1" applyFill="1" applyBorder="1" applyAlignment="1">
      <alignment horizontal="right" vertical="center" wrapText="1" shrinkToFit="1"/>
    </xf>
    <xf numFmtId="41" fontId="19" fillId="5" borderId="0" xfId="0" applyNumberFormat="1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41" fontId="0" fillId="5" borderId="0" xfId="0" applyNumberFormat="1" applyFill="1" applyBorder="1"/>
    <xf numFmtId="177" fontId="21" fillId="5" borderId="12" xfId="0" applyNumberFormat="1" applyFont="1" applyFill="1" applyBorder="1" applyAlignment="1">
      <alignment horizontal="right" vertical="center" wrapText="1" shrinkToFit="1"/>
    </xf>
    <xf numFmtId="178" fontId="21" fillId="5" borderId="10" xfId="0" applyNumberFormat="1" applyFont="1" applyFill="1" applyBorder="1" applyAlignment="1">
      <alignment horizontal="right" vertical="center" wrapText="1" shrinkToFit="1"/>
    </xf>
    <xf numFmtId="43" fontId="2" fillId="5" borderId="0" xfId="0" applyNumberFormat="1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27" fillId="5" borderId="11" xfId="0" quotePrefix="1" applyNumberFormat="1" applyFont="1" applyFill="1" applyBorder="1" applyAlignment="1">
      <alignment horizontal="center" vertical="center"/>
    </xf>
    <xf numFmtId="177" fontId="64" fillId="5" borderId="5" xfId="1" applyNumberFormat="1" applyFont="1" applyFill="1" applyBorder="1" applyAlignment="1">
      <alignment horizontal="right" vertical="center" wrapText="1"/>
    </xf>
    <xf numFmtId="177" fontId="64" fillId="5" borderId="0" xfId="1" applyNumberFormat="1" applyFont="1" applyFill="1" applyBorder="1" applyAlignment="1">
      <alignment horizontal="right" vertical="center" wrapText="1"/>
    </xf>
    <xf numFmtId="177" fontId="64" fillId="5" borderId="6" xfId="1" applyNumberFormat="1" applyFont="1" applyFill="1" applyBorder="1" applyAlignment="1">
      <alignment horizontal="right" vertical="center" wrapText="1"/>
    </xf>
    <xf numFmtId="177" fontId="64" fillId="5" borderId="20" xfId="1" applyNumberFormat="1" applyFont="1" applyFill="1" applyBorder="1" applyAlignment="1">
      <alignment horizontal="right" vertical="center" wrapText="1"/>
    </xf>
    <xf numFmtId="177" fontId="64" fillId="5" borderId="17" xfId="1" applyNumberFormat="1" applyFont="1" applyFill="1" applyBorder="1" applyAlignment="1">
      <alignment horizontal="right" vertical="center" wrapText="1"/>
    </xf>
    <xf numFmtId="0" fontId="36" fillId="5" borderId="5" xfId="0" quotePrefix="1" applyNumberFormat="1" applyFont="1" applyFill="1" applyBorder="1" applyAlignment="1">
      <alignment horizontal="center" vertical="center"/>
    </xf>
    <xf numFmtId="180" fontId="37" fillId="5" borderId="0" xfId="0" applyNumberFormat="1" applyFont="1" applyFill="1" applyBorder="1" applyAlignment="1">
      <alignment horizontal="distributed" vertical="center"/>
    </xf>
    <xf numFmtId="179" fontId="38" fillId="5" borderId="5" xfId="0" applyNumberFormat="1" applyFont="1" applyFill="1" applyBorder="1" applyAlignment="1" applyProtection="1">
      <alignment horizontal="right" vertical="center" shrinkToFit="1"/>
    </xf>
    <xf numFmtId="177" fontId="50" fillId="5" borderId="0" xfId="0" applyNumberFormat="1" applyFont="1" applyFill="1" applyBorder="1" applyAlignment="1">
      <alignment horizontal="right" vertical="center" wrapText="1"/>
    </xf>
    <xf numFmtId="177" fontId="50" fillId="5" borderId="16" xfId="0" applyNumberFormat="1" applyFont="1" applyFill="1" applyBorder="1" applyAlignment="1">
      <alignment horizontal="right" vertical="center" wrapText="1"/>
    </xf>
    <xf numFmtId="0" fontId="36" fillId="5" borderId="0" xfId="0" quotePrefix="1" applyNumberFormat="1" applyFont="1" applyFill="1" applyBorder="1" applyAlignment="1">
      <alignment horizontal="center" vertical="center"/>
    </xf>
    <xf numFmtId="179" fontId="38" fillId="5" borderId="0" xfId="0" applyNumberFormat="1" applyFont="1" applyFill="1" applyBorder="1" applyAlignment="1" applyProtection="1">
      <alignment horizontal="right" vertical="center" shrinkToFit="1"/>
    </xf>
    <xf numFmtId="177" fontId="50" fillId="5" borderId="6" xfId="0" applyNumberFormat="1" applyFont="1" applyFill="1" applyBorder="1" applyAlignment="1">
      <alignment horizontal="right" vertical="center" wrapText="1"/>
    </xf>
    <xf numFmtId="180" fontId="30" fillId="5" borderId="0" xfId="0" applyNumberFormat="1" applyFont="1" applyFill="1" applyBorder="1" applyAlignment="1">
      <alignment vertical="center"/>
    </xf>
    <xf numFmtId="179" fontId="38" fillId="5" borderId="6" xfId="0" applyNumberFormat="1" applyFont="1" applyFill="1" applyBorder="1" applyAlignment="1" applyProtection="1">
      <alignment horizontal="right" vertical="center" shrinkToFit="1"/>
    </xf>
    <xf numFmtId="180" fontId="37" fillId="5" borderId="0" xfId="0" applyNumberFormat="1" applyFont="1" applyFill="1" applyBorder="1" applyAlignment="1">
      <alignment vertical="center" shrinkToFit="1"/>
    </xf>
    <xf numFmtId="0" fontId="36" fillId="5" borderId="11" xfId="0" quotePrefix="1" applyNumberFormat="1" applyFont="1" applyFill="1" applyBorder="1" applyAlignment="1">
      <alignment horizontal="center" vertical="center"/>
    </xf>
    <xf numFmtId="180" fontId="37" fillId="5" borderId="12" xfId="0" applyNumberFormat="1" applyFont="1" applyFill="1" applyBorder="1" applyAlignment="1">
      <alignment horizontal="distributed" vertical="center"/>
    </xf>
    <xf numFmtId="179" fontId="38" fillId="5" borderId="11" xfId="0" applyNumberFormat="1" applyFont="1" applyFill="1" applyBorder="1" applyAlignment="1" applyProtection="1">
      <alignment horizontal="right" vertical="center" shrinkToFit="1"/>
    </xf>
    <xf numFmtId="0" fontId="36" fillId="5" borderId="12" xfId="0" quotePrefix="1" applyNumberFormat="1" applyFont="1" applyFill="1" applyBorder="1" applyAlignment="1">
      <alignment horizontal="center" vertical="center"/>
    </xf>
    <xf numFmtId="179" fontId="38" fillId="5" borderId="18" xfId="0" applyNumberFormat="1" applyFont="1" applyFill="1" applyBorder="1" applyAlignment="1" applyProtection="1">
      <alignment horizontal="right" vertical="center" shrinkToFit="1"/>
    </xf>
    <xf numFmtId="179" fontId="38" fillId="5" borderId="10" xfId="0" applyNumberFormat="1" applyFont="1" applyFill="1" applyBorder="1" applyAlignment="1" applyProtection="1">
      <alignment horizontal="right" vertical="center" shrinkToFit="1"/>
    </xf>
    <xf numFmtId="179" fontId="38" fillId="5" borderId="12" xfId="0" applyNumberFormat="1" applyFont="1" applyFill="1" applyBorder="1" applyAlignment="1" applyProtection="1">
      <alignment horizontal="right" vertical="center" shrinkToFit="1"/>
    </xf>
    <xf numFmtId="177" fontId="64" fillId="5" borderId="0" xfId="0" applyNumberFormat="1" applyFont="1" applyFill="1" applyBorder="1" applyAlignment="1">
      <alignment horizontal="right" vertical="center" wrapText="1"/>
    </xf>
    <xf numFmtId="177" fontId="64" fillId="5" borderId="16" xfId="0" applyNumberFormat="1" applyFont="1" applyFill="1" applyBorder="1" applyAlignment="1">
      <alignment horizontal="right" vertical="center" wrapText="1"/>
    </xf>
    <xf numFmtId="0" fontId="65" fillId="5" borderId="0" xfId="0" applyFont="1" applyFill="1" applyBorder="1" applyAlignment="1">
      <alignment horizontal="left"/>
    </xf>
    <xf numFmtId="177" fontId="64" fillId="5" borderId="6" xfId="0" applyNumberFormat="1" applyFont="1" applyFill="1" applyBorder="1" applyAlignment="1">
      <alignment horizontal="right" vertical="center" wrapText="1"/>
    </xf>
    <xf numFmtId="0" fontId="65" fillId="5" borderId="0" xfId="0" applyFont="1" applyFill="1" applyBorder="1" applyAlignment="1">
      <alignment horizontal="left" vertical="top"/>
    </xf>
    <xf numFmtId="0" fontId="65" fillId="5" borderId="0" xfId="0" applyFont="1" applyFill="1" applyBorder="1"/>
    <xf numFmtId="177" fontId="64" fillId="5" borderId="17" xfId="0" applyNumberFormat="1" applyFont="1" applyFill="1" applyBorder="1" applyAlignment="1">
      <alignment horizontal="right" vertical="center" wrapText="1"/>
    </xf>
    <xf numFmtId="177" fontId="64" fillId="5" borderId="18" xfId="0" applyNumberFormat="1" applyFont="1" applyFill="1" applyBorder="1" applyAlignment="1">
      <alignment horizontal="right" vertical="center" wrapText="1"/>
    </xf>
    <xf numFmtId="177" fontId="63" fillId="0" borderId="0" xfId="0" applyNumberFormat="1" applyFont="1" applyBorder="1" applyAlignment="1">
      <alignment horizontal="right" vertical="center" wrapText="1"/>
    </xf>
    <xf numFmtId="177" fontId="63" fillId="0" borderId="16" xfId="0" applyNumberFormat="1" applyFont="1" applyBorder="1" applyAlignment="1">
      <alignment horizontal="right" vertical="center" wrapText="1"/>
    </xf>
    <xf numFmtId="0" fontId="34" fillId="0" borderId="0" xfId="0" quotePrefix="1" applyNumberFormat="1" applyFont="1" applyBorder="1" applyAlignment="1">
      <alignment horizontal="center" vertical="center"/>
    </xf>
    <xf numFmtId="177" fontId="63" fillId="0" borderId="6" xfId="0" applyNumberFormat="1" applyFont="1" applyBorder="1" applyAlignment="1">
      <alignment horizontal="right" vertical="center" wrapText="1"/>
    </xf>
    <xf numFmtId="0" fontId="34" fillId="0" borderId="11" xfId="0" quotePrefix="1" applyNumberFormat="1" applyFont="1" applyBorder="1" applyAlignment="1">
      <alignment horizontal="center" vertical="center"/>
    </xf>
    <xf numFmtId="180" fontId="35" fillId="0" borderId="12" xfId="0" applyNumberFormat="1" applyFont="1" applyFill="1" applyBorder="1" applyAlignment="1">
      <alignment horizontal="distributed" vertical="center"/>
    </xf>
    <xf numFmtId="179" fontId="16" fillId="0" borderId="11" xfId="0" applyNumberFormat="1" applyFont="1" applyFill="1" applyBorder="1" applyAlignment="1" applyProtection="1">
      <alignment horizontal="right" vertical="center" shrinkToFit="1"/>
    </xf>
    <xf numFmtId="0" fontId="34" fillId="0" borderId="12" xfId="0" quotePrefix="1" applyNumberFormat="1" applyFont="1" applyBorder="1" applyAlignment="1">
      <alignment horizontal="center" vertical="center"/>
    </xf>
    <xf numFmtId="179" fontId="16" fillId="0" borderId="10" xfId="0" applyNumberFormat="1" applyFont="1" applyFill="1" applyBorder="1" applyAlignment="1" applyProtection="1">
      <alignment horizontal="right" vertical="center" shrinkToFit="1"/>
    </xf>
    <xf numFmtId="179" fontId="16" fillId="0" borderId="12" xfId="0" applyNumberFormat="1" applyFont="1" applyFill="1" applyBorder="1" applyAlignment="1" applyProtection="1">
      <alignment horizontal="right" vertical="center" shrinkToFit="1"/>
    </xf>
    <xf numFmtId="1" fontId="21" fillId="5" borderId="9" xfId="0" applyNumberFormat="1" applyFont="1" applyFill="1" applyBorder="1" applyAlignment="1">
      <alignment horizontal="center" vertical="center" wrapText="1"/>
    </xf>
    <xf numFmtId="177" fontId="21" fillId="5" borderId="12" xfId="0" applyNumberFormat="1" applyFont="1" applyFill="1" applyBorder="1" applyAlignment="1">
      <alignment horizontal="right" vertical="center" shrinkToFit="1"/>
    </xf>
    <xf numFmtId="177" fontId="22" fillId="5" borderId="12" xfId="0" applyNumberFormat="1" applyFont="1" applyFill="1" applyBorder="1" applyAlignment="1">
      <alignment horizontal="right" vertical="center" shrinkToFit="1"/>
    </xf>
    <xf numFmtId="181" fontId="21" fillId="5" borderId="12" xfId="0" applyNumberFormat="1" applyFont="1" applyFill="1" applyBorder="1" applyAlignment="1">
      <alignment horizontal="right" vertical="center" shrinkToFit="1"/>
    </xf>
    <xf numFmtId="181" fontId="21" fillId="5" borderId="10" xfId="0" applyNumberFormat="1" applyFont="1" applyFill="1" applyBorder="1" applyAlignment="1">
      <alignment horizontal="right" vertical="center" shrinkToFit="1"/>
    </xf>
    <xf numFmtId="1" fontId="12" fillId="5" borderId="0" xfId="0" applyNumberFormat="1" applyFont="1" applyFill="1" applyBorder="1" applyAlignment="1">
      <alignment horizontal="center" vertical="center"/>
    </xf>
    <xf numFmtId="177" fontId="22" fillId="5" borderId="10" xfId="0" applyNumberFormat="1" applyFont="1" applyFill="1" applyBorder="1" applyAlignment="1">
      <alignment horizontal="right" vertical="center" shrinkToFit="1"/>
    </xf>
    <xf numFmtId="1" fontId="40" fillId="5" borderId="0" xfId="0" applyNumberFormat="1" applyFont="1" applyFill="1" applyBorder="1"/>
    <xf numFmtId="179" fontId="21" fillId="5" borderId="12" xfId="0" applyNumberFormat="1" applyFont="1" applyFill="1" applyBorder="1" applyAlignment="1">
      <alignment horizontal="right" vertical="center" wrapText="1" shrinkToFit="1"/>
    </xf>
    <xf numFmtId="179" fontId="18" fillId="5" borderId="12" xfId="0" applyNumberFormat="1" applyFont="1" applyFill="1" applyBorder="1" applyAlignment="1">
      <alignment horizontal="right" vertical="center" wrapText="1" shrinkToFit="1"/>
    </xf>
    <xf numFmtId="179" fontId="22" fillId="5" borderId="12" xfId="0" applyNumberFormat="1" applyFont="1" applyFill="1" applyBorder="1" applyAlignment="1">
      <alignment horizontal="right" vertical="center" wrapText="1" shrinkToFit="1"/>
    </xf>
    <xf numFmtId="41" fontId="21" fillId="5" borderId="10" xfId="0" applyNumberFormat="1" applyFont="1" applyFill="1" applyBorder="1" applyAlignment="1">
      <alignment horizontal="right" vertical="center" wrapText="1" shrinkToFit="1"/>
    </xf>
    <xf numFmtId="0" fontId="42" fillId="5" borderId="0" xfId="0" applyFont="1" applyFill="1" applyBorder="1" applyAlignment="1">
      <alignment vertical="center"/>
    </xf>
    <xf numFmtId="179" fontId="22" fillId="5" borderId="10" xfId="0" applyNumberFormat="1" applyFont="1" applyFill="1" applyBorder="1" applyAlignment="1">
      <alignment horizontal="right" vertical="center" wrapText="1" shrinkToFit="1"/>
    </xf>
    <xf numFmtId="0" fontId="11" fillId="5" borderId="0" xfId="0" applyFont="1" applyFill="1" applyBorder="1" applyAlignment="1">
      <alignment vertical="center"/>
    </xf>
    <xf numFmtId="0" fontId="66" fillId="0" borderId="0" xfId="0" applyFont="1" applyAlignment="1">
      <alignment horizontal="center" vertical="center"/>
    </xf>
    <xf numFmtId="0" fontId="10" fillId="0" borderId="0" xfId="0" quotePrefix="1" applyFont="1" applyBorder="1" applyAlignment="1">
      <alignment horizontal="left"/>
    </xf>
    <xf numFmtId="0" fontId="0" fillId="0" borderId="0" xfId="0" applyAlignment="1"/>
    <xf numFmtId="176" fontId="16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7" fillId="3" borderId="7" xfId="0" quotePrefix="1" applyNumberFormat="1" applyFont="1" applyFill="1" applyBorder="1" applyAlignment="1">
      <alignment horizontal="center" vertical="center"/>
    </xf>
    <xf numFmtId="41" fontId="68" fillId="3" borderId="2" xfId="0" applyNumberFormat="1" applyFont="1" applyFill="1" applyBorder="1" applyAlignment="1">
      <alignment horizontal="right" vertical="center" shrinkToFit="1"/>
    </xf>
    <xf numFmtId="41" fontId="68" fillId="3" borderId="3" xfId="0" applyNumberFormat="1" applyFont="1" applyFill="1" applyBorder="1" applyAlignment="1">
      <alignment horizontal="right" vertical="center" shrinkToFit="1"/>
    </xf>
    <xf numFmtId="0" fontId="69" fillId="3" borderId="0" xfId="0" applyFont="1" applyFill="1" applyAlignment="1">
      <alignment vertical="center"/>
    </xf>
    <xf numFmtId="0" fontId="67" fillId="3" borderId="5" xfId="0" quotePrefix="1" applyNumberFormat="1" applyFont="1" applyFill="1" applyBorder="1" applyAlignment="1">
      <alignment horizontal="center" vertical="center"/>
    </xf>
    <xf numFmtId="41" fontId="68" fillId="3" borderId="0" xfId="0" applyNumberFormat="1" applyFont="1" applyFill="1" applyBorder="1" applyAlignment="1">
      <alignment horizontal="right" vertical="center" shrinkToFit="1"/>
    </xf>
    <xf numFmtId="41" fontId="68" fillId="3" borderId="6" xfId="0" applyNumberFormat="1" applyFont="1" applyFill="1" applyBorder="1" applyAlignment="1">
      <alignment horizontal="right" vertical="center" shrinkToFit="1"/>
    </xf>
    <xf numFmtId="0" fontId="0" fillId="0" borderId="0" xfId="0" applyFont="1" applyAlignment="1"/>
    <xf numFmtId="41" fontId="67" fillId="3" borderId="0" xfId="0" applyNumberFormat="1" applyFont="1" applyFill="1" applyBorder="1" applyAlignment="1">
      <alignment horizontal="right" vertical="center" shrinkToFit="1"/>
    </xf>
    <xf numFmtId="41" fontId="67" fillId="3" borderId="6" xfId="0" applyNumberFormat="1" applyFont="1" applyFill="1" applyBorder="1" applyAlignment="1">
      <alignment horizontal="right" vertical="center" shrinkToFit="1"/>
    </xf>
    <xf numFmtId="0" fontId="0" fillId="3" borderId="0" xfId="0" applyFill="1" applyAlignment="1">
      <alignment vertical="center"/>
    </xf>
    <xf numFmtId="179" fontId="68" fillId="3" borderId="3" xfId="0" applyNumberFormat="1" applyFont="1" applyFill="1" applyBorder="1" applyAlignment="1">
      <alignment horizontal="right" vertical="center" shrinkToFit="1"/>
    </xf>
    <xf numFmtId="179" fontId="68" fillId="3" borderId="6" xfId="0" applyNumberFormat="1" applyFont="1" applyFill="1" applyBorder="1" applyAlignment="1">
      <alignment horizontal="right" vertical="center" shrinkToFit="1"/>
    </xf>
    <xf numFmtId="0" fontId="0" fillId="0" borderId="0" xfId="0" applyFont="1"/>
    <xf numFmtId="0" fontId="67" fillId="3" borderId="6" xfId="0" applyNumberFormat="1" applyFont="1" applyFill="1" applyBorder="1" applyAlignment="1">
      <alignment horizontal="right" vertical="center" shrinkToFit="1"/>
    </xf>
    <xf numFmtId="0" fontId="11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0" fillId="5" borderId="11" xfId="0" quotePrefix="1" applyNumberFormat="1" applyFont="1" applyFill="1" applyBorder="1" applyAlignment="1">
      <alignment horizontal="center" vertical="center"/>
    </xf>
    <xf numFmtId="41" fontId="70" fillId="5" borderId="12" xfId="0" applyNumberFormat="1" applyFont="1" applyFill="1" applyBorder="1" applyAlignment="1">
      <alignment horizontal="right" vertical="center" shrinkToFit="1"/>
    </xf>
    <xf numFmtId="0" fontId="70" fillId="5" borderId="10" xfId="0" applyNumberFormat="1" applyFont="1" applyFill="1" applyBorder="1" applyAlignment="1">
      <alignment horizontal="right" vertical="center" shrinkToFit="1"/>
    </xf>
    <xf numFmtId="41" fontId="70" fillId="5" borderId="10" xfId="0" applyNumberFormat="1" applyFont="1" applyFill="1" applyBorder="1" applyAlignment="1">
      <alignment horizontal="right" vertical="center" shrinkToFit="1"/>
    </xf>
    <xf numFmtId="0" fontId="69" fillId="5" borderId="0" xfId="0" applyFont="1" applyFill="1" applyAlignment="1"/>
    <xf numFmtId="0" fontId="69" fillId="5" borderId="0" xfId="0" applyFont="1" applyFill="1"/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176" fontId="13" fillId="2" borderId="1" xfId="0" quotePrefix="1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 wrapText="1"/>
    </xf>
    <xf numFmtId="176" fontId="13" fillId="2" borderId="4" xfId="0" quotePrefix="1" applyNumberFormat="1" applyFont="1" applyFill="1" applyBorder="1" applyAlignment="1">
      <alignment horizontal="center" vertical="center"/>
    </xf>
    <xf numFmtId="181" fontId="17" fillId="0" borderId="1" xfId="0" quotePrefix="1" applyNumberFormat="1" applyFont="1" applyFill="1" applyBorder="1" applyAlignment="1">
      <alignment horizontal="center" vertical="center" shrinkToFit="1"/>
    </xf>
    <xf numFmtId="41" fontId="17" fillId="0" borderId="2" xfId="0" applyNumberFormat="1" applyFont="1" applyFill="1" applyBorder="1" applyAlignment="1">
      <alignment horizontal="right" vertical="center" shrinkToFit="1"/>
    </xf>
    <xf numFmtId="41" fontId="18" fillId="0" borderId="2" xfId="0" applyNumberFormat="1" applyFont="1" applyFill="1" applyBorder="1" applyAlignment="1">
      <alignment horizontal="right" vertical="center" shrinkToFit="1"/>
    </xf>
    <xf numFmtId="41" fontId="17" fillId="0" borderId="3" xfId="0" applyNumberFormat="1" applyFont="1" applyFill="1" applyBorder="1" applyAlignment="1">
      <alignment horizontal="right" vertical="center" shrinkToFit="1"/>
    </xf>
    <xf numFmtId="0" fontId="75" fillId="0" borderId="0" xfId="0" applyFont="1" applyFill="1" applyBorder="1" applyAlignment="1">
      <alignment vertical="center" shrinkToFit="1"/>
    </xf>
    <xf numFmtId="181" fontId="17" fillId="0" borderId="4" xfId="0" quotePrefix="1" applyNumberFormat="1" applyFont="1" applyFill="1" applyBorder="1" applyAlignment="1">
      <alignment horizontal="center" vertical="center" shrinkToFit="1"/>
    </xf>
    <xf numFmtId="41" fontId="17" fillId="0" borderId="0" xfId="0" applyNumberFormat="1" applyFont="1" applyFill="1" applyBorder="1" applyAlignment="1">
      <alignment horizontal="right" vertical="center" shrinkToFit="1"/>
    </xf>
    <xf numFmtId="41" fontId="18" fillId="0" borderId="0" xfId="0" applyNumberFormat="1" applyFont="1" applyFill="1" applyBorder="1" applyAlignment="1">
      <alignment horizontal="right" vertical="center" shrinkToFit="1"/>
    </xf>
    <xf numFmtId="41" fontId="17" fillId="0" borderId="6" xfId="0" applyNumberFormat="1" applyFont="1" applyFill="1" applyBorder="1" applyAlignment="1">
      <alignment horizontal="right" vertical="center" shrinkToFit="1"/>
    </xf>
    <xf numFmtId="0" fontId="11" fillId="0" borderId="24" xfId="0" applyFont="1" applyBorder="1" applyAlignment="1">
      <alignment vertical="center"/>
    </xf>
    <xf numFmtId="41" fontId="21" fillId="0" borderId="0" xfId="0" applyNumberFormat="1" applyFont="1" applyFill="1" applyBorder="1" applyAlignment="1">
      <alignment horizontal="right" vertical="center" shrinkToFit="1"/>
    </xf>
    <xf numFmtId="181" fontId="13" fillId="2" borderId="4" xfId="0" quotePrefix="1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181" fontId="16" fillId="2" borderId="4" xfId="0" applyNumberFormat="1" applyFont="1" applyFill="1" applyBorder="1" applyAlignment="1">
      <alignment horizontal="center" vertical="center"/>
    </xf>
    <xf numFmtId="181" fontId="13" fillId="2" borderId="4" xfId="0" applyNumberFormat="1" applyFont="1" applyFill="1" applyBorder="1" applyAlignment="1">
      <alignment horizontal="center" vertical="center"/>
    </xf>
    <xf numFmtId="181" fontId="13" fillId="2" borderId="4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41" fontId="17" fillId="0" borderId="2" xfId="0" applyNumberFormat="1" applyFont="1" applyFill="1" applyBorder="1" applyAlignment="1" applyProtection="1">
      <alignment horizontal="right" vertical="center" shrinkToFit="1"/>
      <protection locked="0"/>
    </xf>
    <xf numFmtId="41" fontId="1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Border="1" applyAlignment="1">
      <alignment horizontal="center" vertical="center"/>
    </xf>
    <xf numFmtId="0" fontId="16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/>
    <xf numFmtId="1" fontId="41" fillId="0" borderId="12" xfId="0" applyNumberFormat="1" applyFont="1" applyBorder="1" applyAlignment="1"/>
    <xf numFmtId="0" fontId="74" fillId="0" borderId="0" xfId="0" applyFont="1"/>
    <xf numFmtId="1" fontId="16" fillId="2" borderId="4" xfId="0" applyNumberFormat="1" applyFont="1" applyFill="1" applyBorder="1" applyAlignment="1">
      <alignment horizontal="center" vertical="center"/>
    </xf>
    <xf numFmtId="0" fontId="76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shrinkToFit="1"/>
    </xf>
    <xf numFmtId="182" fontId="17" fillId="5" borderId="2" xfId="0" applyNumberFormat="1" applyFont="1" applyFill="1" applyBorder="1" applyAlignment="1">
      <alignment horizontal="right" vertical="center" wrapText="1" shrinkToFit="1"/>
    </xf>
    <xf numFmtId="0" fontId="17" fillId="5" borderId="2" xfId="0" applyNumberFormat="1" applyFont="1" applyFill="1" applyBorder="1" applyAlignment="1">
      <alignment vertical="center" wrapText="1" shrinkToFit="1"/>
    </xf>
    <xf numFmtId="43" fontId="17" fillId="5" borderId="2" xfId="0" applyNumberFormat="1" applyFont="1" applyFill="1" applyBorder="1" applyAlignment="1">
      <alignment vertical="center" wrapText="1" shrinkToFit="1"/>
    </xf>
    <xf numFmtId="0" fontId="74" fillId="3" borderId="0" xfId="0" applyFont="1" applyFill="1"/>
    <xf numFmtId="43" fontId="17" fillId="5" borderId="3" xfId="0" applyNumberFormat="1" applyFont="1" applyFill="1" applyBorder="1" applyAlignment="1">
      <alignment vertical="center" wrapText="1" shrinkToFit="1"/>
    </xf>
    <xf numFmtId="0" fontId="78" fillId="0" borderId="0" xfId="0" applyFont="1" applyBorder="1" applyAlignment="1">
      <alignment horizontal="right" shrinkToFit="1"/>
    </xf>
    <xf numFmtId="1" fontId="10" fillId="0" borderId="0" xfId="0" applyNumberFormat="1" applyFont="1" applyAlignment="1"/>
    <xf numFmtId="1" fontId="39" fillId="0" borderId="0" xfId="0" applyNumberFormat="1" applyFont="1" applyBorder="1" applyAlignment="1"/>
    <xf numFmtId="1" fontId="16" fillId="2" borderId="9" xfId="0" applyNumberFormat="1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 shrinkToFit="1"/>
    </xf>
    <xf numFmtId="0" fontId="74" fillId="3" borderId="0" xfId="0" applyFont="1" applyFill="1" applyBorder="1"/>
    <xf numFmtId="0" fontId="74" fillId="0" borderId="0" xfId="0" applyFont="1" applyBorder="1"/>
    <xf numFmtId="0" fontId="74" fillId="0" borderId="0" xfId="0" applyFont="1" applyFill="1" applyBorder="1"/>
    <xf numFmtId="0" fontId="74" fillId="0" borderId="0" xfId="0" applyFont="1" applyFill="1"/>
    <xf numFmtId="179" fontId="17" fillId="3" borderId="6" xfId="0" applyNumberFormat="1" applyFont="1" applyFill="1" applyBorder="1" applyAlignment="1">
      <alignment horizontal="right" vertical="center" wrapText="1" shrinkToFit="1"/>
    </xf>
    <xf numFmtId="0" fontId="17" fillId="3" borderId="9" xfId="0" applyFont="1" applyFill="1" applyBorder="1" applyAlignment="1">
      <alignment horizontal="center" vertical="center" shrinkToFit="1"/>
    </xf>
    <xf numFmtId="179" fontId="17" fillId="3" borderId="10" xfId="0" applyNumberFormat="1" applyFont="1" applyFill="1" applyBorder="1" applyAlignment="1">
      <alignment horizontal="right" vertical="center" wrapText="1" shrinkToFit="1"/>
    </xf>
    <xf numFmtId="181" fontId="21" fillId="5" borderId="9" xfId="0" quotePrefix="1" applyNumberFormat="1" applyFont="1" applyFill="1" applyBorder="1" applyAlignment="1">
      <alignment horizontal="center" vertical="center" shrinkToFit="1"/>
    </xf>
    <xf numFmtId="41" fontId="21" fillId="5" borderId="12" xfId="0" applyNumberFormat="1" applyFont="1" applyFill="1" applyBorder="1" applyAlignment="1">
      <alignment horizontal="right" vertical="center" shrinkToFit="1"/>
    </xf>
    <xf numFmtId="41" fontId="17" fillId="5" borderId="12" xfId="0" applyNumberFormat="1" applyFont="1" applyFill="1" applyBorder="1" applyAlignment="1">
      <alignment horizontal="right" vertical="center" shrinkToFit="1"/>
    </xf>
    <xf numFmtId="41" fontId="18" fillId="5" borderId="12" xfId="0" applyNumberFormat="1" applyFont="1" applyFill="1" applyBorder="1" applyAlignment="1">
      <alignment horizontal="right" vertical="center" shrinkToFit="1"/>
    </xf>
    <xf numFmtId="41" fontId="21" fillId="5" borderId="10" xfId="0" applyNumberFormat="1" applyFont="1" applyFill="1" applyBorder="1" applyAlignment="1">
      <alignment horizontal="right" vertical="center" shrinkToFit="1"/>
    </xf>
    <xf numFmtId="0" fontId="11" fillId="5" borderId="24" xfId="0" applyFont="1" applyFill="1" applyBorder="1" applyAlignment="1">
      <alignment vertical="center"/>
    </xf>
    <xf numFmtId="41" fontId="22" fillId="5" borderId="12" xfId="0" applyNumberFormat="1" applyFont="1" applyFill="1" applyBorder="1" applyAlignment="1">
      <alignment horizontal="right" vertical="center" shrinkToFit="1"/>
    </xf>
    <xf numFmtId="41" fontId="21" fillId="5" borderId="12" xfId="0" applyNumberFormat="1" applyFont="1" applyFill="1" applyBorder="1" applyAlignment="1" applyProtection="1">
      <alignment horizontal="right" vertical="center" shrinkToFit="1"/>
      <protection locked="0"/>
    </xf>
    <xf numFmtId="0" fontId="11" fillId="5" borderId="0" xfId="0" applyFont="1" applyFill="1" applyBorder="1" applyAlignment="1">
      <alignment horizontal="center" vertical="center"/>
    </xf>
    <xf numFmtId="41" fontId="17" fillId="5" borderId="12" xfId="0" applyNumberFormat="1" applyFont="1" applyFill="1" applyBorder="1" applyAlignment="1" applyProtection="1">
      <alignment horizontal="right" vertical="center" shrinkToFit="1"/>
      <protection locked="0"/>
    </xf>
    <xf numFmtId="0" fontId="21" fillId="5" borderId="9" xfId="0" applyFont="1" applyFill="1" applyBorder="1" applyAlignment="1">
      <alignment horizontal="center" vertical="center" shrinkToFit="1"/>
    </xf>
    <xf numFmtId="182" fontId="21" fillId="5" borderId="12" xfId="0" applyNumberFormat="1" applyFont="1" applyFill="1" applyBorder="1" applyAlignment="1">
      <alignment horizontal="right" vertical="center" wrapText="1" shrinkToFit="1"/>
    </xf>
    <xf numFmtId="43" fontId="21" fillId="5" borderId="12" xfId="0" applyNumberFormat="1" applyFont="1" applyFill="1" applyBorder="1" applyAlignment="1">
      <alignment vertical="center" wrapText="1" shrinkToFit="1"/>
    </xf>
    <xf numFmtId="0" fontId="77" fillId="5" borderId="0" xfId="0" applyFont="1" applyFill="1"/>
    <xf numFmtId="0" fontId="74" fillId="5" borderId="0" xfId="0" applyFont="1" applyFill="1"/>
    <xf numFmtId="43" fontId="21" fillId="5" borderId="10" xfId="0" applyNumberFormat="1" applyFont="1" applyFill="1" applyBorder="1" applyAlignment="1">
      <alignment vertical="center" wrapText="1" shrinkToFit="1"/>
    </xf>
    <xf numFmtId="43" fontId="21" fillId="5" borderId="10" xfId="0" applyNumberFormat="1" applyFont="1" applyFill="1" applyBorder="1" applyAlignment="1">
      <alignment horizontal="right" vertical="center" wrapText="1" shrinkToFit="1"/>
    </xf>
    <xf numFmtId="41" fontId="68" fillId="3" borderId="12" xfId="0" applyNumberFormat="1" applyFont="1" applyFill="1" applyBorder="1" applyAlignment="1">
      <alignment horizontal="right" vertical="center" shrinkToFit="1"/>
    </xf>
    <xf numFmtId="1" fontId="16" fillId="2" borderId="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13" fillId="2" borderId="0" xfId="0" applyFont="1" applyFill="1" applyBorder="1" applyAlignment="1">
      <alignment horizontal="centerContinuous" vertical="center"/>
    </xf>
    <xf numFmtId="0" fontId="12" fillId="0" borderId="5" xfId="0" applyFont="1" applyBorder="1" applyAlignment="1">
      <alignment vertical="center"/>
    </xf>
    <xf numFmtId="0" fontId="16" fillId="2" borderId="12" xfId="0" applyFont="1" applyFill="1" applyBorder="1" applyAlignment="1">
      <alignment horizontal="centerContinuous" vertical="center"/>
    </xf>
    <xf numFmtId="0" fontId="16" fillId="2" borderId="10" xfId="0" applyFont="1" applyFill="1" applyBorder="1" applyAlignment="1">
      <alignment horizontal="centerContinuous" vertical="center"/>
    </xf>
    <xf numFmtId="0" fontId="13" fillId="2" borderId="1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0" fontId="27" fillId="5" borderId="1" xfId="0" quotePrefix="1" applyNumberFormat="1" applyFont="1" applyFill="1" applyBorder="1" applyAlignment="1">
      <alignment horizontal="center" vertical="center"/>
    </xf>
    <xf numFmtId="41" fontId="29" fillId="5" borderId="2" xfId="0" applyNumberFormat="1" applyFont="1" applyFill="1" applyBorder="1" applyAlignment="1">
      <alignment horizontal="right" vertical="center" wrapText="1" shrinkToFit="1"/>
    </xf>
    <xf numFmtId="41" fontId="29" fillId="5" borderId="3" xfId="0" applyNumberFormat="1" applyFont="1" applyFill="1" applyBorder="1" applyAlignment="1">
      <alignment horizontal="right" vertical="center" wrapText="1" shrinkToFit="1"/>
    </xf>
    <xf numFmtId="0" fontId="27" fillId="5" borderId="4" xfId="0" quotePrefix="1" applyNumberFormat="1" applyFont="1" applyFill="1" applyBorder="1" applyAlignment="1">
      <alignment horizontal="center" vertical="center"/>
    </xf>
    <xf numFmtId="41" fontId="29" fillId="5" borderId="0" xfId="0" applyNumberFormat="1" applyFont="1" applyFill="1" applyBorder="1" applyAlignment="1">
      <alignment horizontal="right" vertical="center" wrapText="1" shrinkToFit="1"/>
    </xf>
    <xf numFmtId="41" fontId="29" fillId="5" borderId="6" xfId="0" applyNumberFormat="1" applyFont="1" applyFill="1" applyBorder="1" applyAlignment="1">
      <alignment horizontal="right" vertical="center" wrapText="1" shrinkToFit="1"/>
    </xf>
    <xf numFmtId="0" fontId="80" fillId="3" borderId="0" xfId="0" applyFont="1" applyFill="1" applyBorder="1" applyAlignment="1">
      <alignment vertical="center"/>
    </xf>
    <xf numFmtId="0" fontId="31" fillId="5" borderId="9" xfId="0" quotePrefix="1" applyNumberFormat="1" applyFont="1" applyFill="1" applyBorder="1" applyAlignment="1">
      <alignment horizontal="center" vertical="center"/>
    </xf>
    <xf numFmtId="41" fontId="58" fillId="5" borderId="12" xfId="0" applyNumberFormat="1" applyFont="1" applyFill="1" applyBorder="1" applyAlignment="1">
      <alignment horizontal="right" vertical="center" shrinkToFit="1"/>
    </xf>
    <xf numFmtId="41" fontId="29" fillId="5" borderId="2" xfId="0" applyNumberFormat="1" applyFont="1" applyFill="1" applyBorder="1" applyAlignment="1" applyProtection="1">
      <alignment horizontal="right" vertical="center" shrinkToFit="1"/>
      <protection locked="0"/>
    </xf>
    <xf numFmtId="41" fontId="27" fillId="5" borderId="2" xfId="0" applyNumberFormat="1" applyFont="1" applyFill="1" applyBorder="1" applyAlignment="1">
      <alignment horizontal="right" vertical="center" shrinkToFit="1"/>
    </xf>
    <xf numFmtId="41" fontId="27" fillId="5" borderId="3" xfId="0" applyNumberFormat="1" applyFont="1" applyFill="1" applyBorder="1" applyAlignment="1">
      <alignment horizontal="right" vertical="center" shrinkToFit="1"/>
    </xf>
    <xf numFmtId="41" fontId="29" fillId="5" borderId="0" xfId="0" applyNumberFormat="1" applyFont="1" applyFill="1" applyBorder="1" applyAlignment="1" applyProtection="1">
      <alignment horizontal="right" vertical="center" shrinkToFit="1"/>
      <protection locked="0"/>
    </xf>
    <xf numFmtId="41" fontId="27" fillId="5" borderId="0" xfId="0" applyNumberFormat="1" applyFont="1" applyFill="1" applyBorder="1" applyAlignment="1">
      <alignment horizontal="right" vertical="center" shrinkToFit="1"/>
    </xf>
    <xf numFmtId="41" fontId="27" fillId="5" borderId="6" xfId="0" applyNumberFormat="1" applyFont="1" applyFill="1" applyBorder="1" applyAlignment="1">
      <alignment horizontal="right" vertical="center" shrinkToFit="1"/>
    </xf>
    <xf numFmtId="41" fontId="58" fillId="5" borderId="12" xfId="0" applyNumberFormat="1" applyFont="1" applyFill="1" applyBorder="1" applyAlignment="1" applyProtection="1">
      <alignment horizontal="center" vertical="center" shrinkToFit="1"/>
      <protection locked="0"/>
    </xf>
    <xf numFmtId="41" fontId="58" fillId="5" borderId="12" xfId="0" applyNumberFormat="1" applyFont="1" applyFill="1" applyBorder="1" applyAlignment="1">
      <alignment horizontal="center" vertical="center" shrinkToFit="1"/>
    </xf>
    <xf numFmtId="41" fontId="31" fillId="5" borderId="12" xfId="0" applyNumberFormat="1" applyFont="1" applyFill="1" applyBorder="1" applyAlignment="1">
      <alignment horizontal="right" vertical="center" shrinkToFit="1"/>
    </xf>
    <xf numFmtId="41" fontId="31" fillId="5" borderId="10" xfId="0" applyNumberFormat="1" applyFont="1" applyFill="1" applyBorder="1" applyAlignment="1">
      <alignment horizontal="right" vertical="center" shrinkToFit="1"/>
    </xf>
    <xf numFmtId="0" fontId="13" fillId="2" borderId="7" xfId="0" applyFont="1" applyFill="1" applyBorder="1" applyAlignment="1">
      <alignment horizontal="centerContinuous" vertical="center"/>
    </xf>
    <xf numFmtId="41" fontId="58" fillId="5" borderId="12" xfId="0" applyNumberFormat="1" applyFont="1" applyFill="1" applyBorder="1" applyAlignment="1" applyProtection="1">
      <alignment horizontal="right" vertical="center" shrinkToFit="1"/>
      <protection locked="0"/>
    </xf>
    <xf numFmtId="0" fontId="23" fillId="0" borderId="0" xfId="0" applyFont="1" applyBorder="1" applyAlignment="1">
      <alignment horizontal="left"/>
    </xf>
    <xf numFmtId="0" fontId="39" fillId="0" borderId="0" xfId="0" applyFont="1" applyBorder="1" applyAlignment="1"/>
    <xf numFmtId="0" fontId="39" fillId="0" borderId="0" xfId="0" applyFont="1" applyBorder="1" applyAlignment="1">
      <alignment horizontal="center"/>
    </xf>
    <xf numFmtId="177" fontId="81" fillId="0" borderId="0" xfId="0" applyNumberFormat="1" applyFont="1" applyBorder="1" applyAlignment="1" applyProtection="1">
      <alignment horizontal="right" vertical="center"/>
      <protection locked="0"/>
    </xf>
    <xf numFmtId="41" fontId="29" fillId="5" borderId="0" xfId="0" applyNumberFormat="1" applyFont="1" applyFill="1" applyBorder="1" applyAlignment="1">
      <alignment vertical="center" shrinkToFit="1"/>
    </xf>
    <xf numFmtId="41" fontId="29" fillId="5" borderId="2" xfId="0" applyNumberFormat="1" applyFont="1" applyFill="1" applyBorder="1" applyAlignment="1">
      <alignment vertical="center" shrinkToFit="1"/>
    </xf>
    <xf numFmtId="41" fontId="29" fillId="5" borderId="12" xfId="0" applyNumberFormat="1" applyFont="1" applyFill="1" applyBorder="1" applyAlignment="1">
      <alignment vertical="center" shrinkToFit="1"/>
    </xf>
    <xf numFmtId="0" fontId="27" fillId="5" borderId="7" xfId="0" quotePrefix="1" applyNumberFormat="1" applyFont="1" applyFill="1" applyBorder="1" applyAlignment="1">
      <alignment horizontal="center" vertical="center"/>
    </xf>
    <xf numFmtId="41" fontId="29" fillId="5" borderId="7" xfId="0" applyNumberFormat="1" applyFont="1" applyFill="1" applyBorder="1" applyAlignment="1">
      <alignment vertical="center" shrinkToFit="1"/>
    </xf>
    <xf numFmtId="41" fontId="29" fillId="5" borderId="5" xfId="0" applyNumberFormat="1" applyFont="1" applyFill="1" applyBorder="1" applyAlignment="1">
      <alignment vertical="center" shrinkToFit="1"/>
    </xf>
    <xf numFmtId="41" fontId="29" fillId="5" borderId="5" xfId="0" applyNumberFormat="1" applyFont="1" applyFill="1" applyBorder="1" applyAlignment="1" applyProtection="1">
      <alignment horizontal="right" vertical="center" shrinkToFit="1"/>
      <protection locked="0"/>
    </xf>
    <xf numFmtId="41" fontId="58" fillId="5" borderId="11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0" applyFont="1" applyBorder="1" applyAlignment="1">
      <alignment horizontal="center"/>
    </xf>
    <xf numFmtId="0" fontId="13" fillId="2" borderId="2" xfId="0" quotePrefix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Continuous" vertical="center"/>
    </xf>
    <xf numFmtId="0" fontId="13" fillId="2" borderId="8" xfId="0" applyFont="1" applyFill="1" applyBorder="1" applyAlignment="1">
      <alignment vertical="center"/>
    </xf>
    <xf numFmtId="0" fontId="16" fillId="2" borderId="4" xfId="0" applyFont="1" applyFill="1" applyBorder="1" applyAlignment="1"/>
    <xf numFmtId="0" fontId="16" fillId="2" borderId="4" xfId="0" applyFont="1" applyFill="1" applyBorder="1" applyAlignment="1">
      <alignment horizontal="centerContinuous"/>
    </xf>
    <xf numFmtId="176" fontId="16" fillId="2" borderId="4" xfId="0" applyNumberFormat="1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wrapText="1"/>
    </xf>
    <xf numFmtId="0" fontId="67" fillId="3" borderId="1" xfId="0" quotePrefix="1" applyNumberFormat="1" applyFont="1" applyFill="1" applyBorder="1" applyAlignment="1">
      <alignment horizontal="centerContinuous" vertical="center"/>
    </xf>
    <xf numFmtId="178" fontId="67" fillId="3" borderId="2" xfId="0" applyNumberFormat="1" applyFont="1" applyFill="1" applyBorder="1" applyAlignment="1" applyProtection="1">
      <alignment horizontal="right" vertical="center" wrapText="1" shrinkToFit="1"/>
    </xf>
    <xf numFmtId="178" fontId="67" fillId="3" borderId="3" xfId="0" applyNumberFormat="1" applyFont="1" applyFill="1" applyBorder="1" applyAlignment="1" applyProtection="1">
      <alignment horizontal="right" vertical="center" wrapText="1" shrinkToFit="1"/>
    </xf>
    <xf numFmtId="0" fontId="11" fillId="3" borderId="0" xfId="0" applyFont="1" applyFill="1" applyBorder="1"/>
    <xf numFmtId="0" fontId="67" fillId="3" borderId="4" xfId="0" quotePrefix="1" applyNumberFormat="1" applyFont="1" applyFill="1" applyBorder="1" applyAlignment="1">
      <alignment horizontal="centerContinuous" vertical="center"/>
    </xf>
    <xf numFmtId="178" fontId="67" fillId="3" borderId="0" xfId="0" applyNumberFormat="1" applyFont="1" applyFill="1" applyBorder="1" applyAlignment="1" applyProtection="1">
      <alignment horizontal="right" vertical="center" wrapText="1" shrinkToFit="1"/>
    </xf>
    <xf numFmtId="178" fontId="67" fillId="3" borderId="6" xfId="0" applyNumberFormat="1" applyFont="1" applyFill="1" applyBorder="1" applyAlignment="1" applyProtection="1">
      <alignment horizontal="right" vertical="center" wrapText="1" shrinkToFit="1"/>
    </xf>
    <xf numFmtId="0" fontId="80" fillId="3" borderId="0" xfId="0" applyFont="1" applyFill="1" applyBorder="1"/>
    <xf numFmtId="0" fontId="89" fillId="0" borderId="0" xfId="0" applyFont="1" applyAlignment="1"/>
    <xf numFmtId="0" fontId="82" fillId="0" borderId="0" xfId="0" applyFont="1" applyAlignment="1"/>
    <xf numFmtId="0" fontId="13" fillId="2" borderId="2" xfId="0" applyFont="1" applyFill="1" applyBorder="1" applyAlignment="1">
      <alignment horizontal="centerContinuous" vertical="center"/>
    </xf>
    <xf numFmtId="0" fontId="13" fillId="2" borderId="1" xfId="0" applyFont="1" applyFill="1" applyBorder="1" applyAlignment="1">
      <alignment horizontal="centerContinuous" vertical="center" wrapText="1"/>
    </xf>
    <xf numFmtId="0" fontId="13" fillId="2" borderId="12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Continuous" vertical="center"/>
    </xf>
    <xf numFmtId="0" fontId="67" fillId="3" borderId="1" xfId="0" quotePrefix="1" applyNumberFormat="1" applyFont="1" applyFill="1" applyBorder="1" applyAlignment="1">
      <alignment horizontal="center" vertical="center"/>
    </xf>
    <xf numFmtId="41" fontId="68" fillId="3" borderId="2" xfId="0" applyNumberFormat="1" applyFont="1" applyFill="1" applyBorder="1" applyAlignment="1">
      <alignment horizontal="right" vertical="center" wrapText="1" shrinkToFit="1"/>
    </xf>
    <xf numFmtId="41" fontId="68" fillId="3" borderId="3" xfId="0" applyNumberFormat="1" applyFont="1" applyFill="1" applyBorder="1" applyAlignment="1">
      <alignment horizontal="right" vertical="center" wrapText="1" shrinkToFit="1"/>
    </xf>
    <xf numFmtId="0" fontId="91" fillId="3" borderId="0" xfId="0" applyFont="1" applyFill="1" applyBorder="1" applyAlignment="1">
      <alignment horizontal="right" vertical="center"/>
    </xf>
    <xf numFmtId="0" fontId="67" fillId="3" borderId="4" xfId="0" quotePrefix="1" applyNumberFormat="1" applyFont="1" applyFill="1" applyBorder="1" applyAlignment="1">
      <alignment horizontal="center" vertical="center"/>
    </xf>
    <xf numFmtId="41" fontId="68" fillId="3" borderId="0" xfId="0" applyNumberFormat="1" applyFont="1" applyFill="1" applyBorder="1" applyAlignment="1">
      <alignment horizontal="right" vertical="center" wrapText="1" shrinkToFit="1"/>
    </xf>
    <xf numFmtId="41" fontId="68" fillId="3" borderId="6" xfId="0" applyNumberFormat="1" applyFont="1" applyFill="1" applyBorder="1" applyAlignment="1">
      <alignment horizontal="right" vertical="center" wrapText="1" shrinkToFit="1"/>
    </xf>
    <xf numFmtId="0" fontId="93" fillId="3" borderId="0" xfId="0" applyFont="1" applyFill="1" applyBorder="1" applyAlignment="1">
      <alignment horizontal="right" vertical="center"/>
    </xf>
    <xf numFmtId="0" fontId="39" fillId="0" borderId="0" xfId="0" applyFont="1" applyAlignment="1"/>
    <xf numFmtId="0" fontId="40" fillId="0" borderId="0" xfId="0" applyFont="1" applyBorder="1"/>
    <xf numFmtId="0" fontId="95" fillId="0" borderId="0" xfId="0" applyFont="1" applyBorder="1" applyAlignment="1">
      <alignment vertical="center"/>
    </xf>
    <xf numFmtId="0" fontId="13" fillId="2" borderId="3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vertical="center"/>
    </xf>
    <xf numFmtId="179" fontId="17" fillId="3" borderId="2" xfId="0" applyNumberFormat="1" applyFont="1" applyFill="1" applyBorder="1" applyAlignment="1">
      <alignment horizontal="right" vertical="center" shrinkToFit="1"/>
    </xf>
    <xf numFmtId="179" fontId="17" fillId="3" borderId="2" xfId="0" applyNumberFormat="1" applyFont="1" applyFill="1" applyBorder="1" applyAlignment="1" applyProtection="1">
      <alignment horizontal="right" vertical="center" shrinkToFit="1"/>
    </xf>
    <xf numFmtId="183" fontId="17" fillId="3" borderId="2" xfId="0" applyNumberFormat="1" applyFont="1" applyFill="1" applyBorder="1" applyAlignment="1">
      <alignment horizontal="right" vertical="center" shrinkToFit="1"/>
    </xf>
    <xf numFmtId="41" fontId="17" fillId="3" borderId="2" xfId="0" applyNumberFormat="1" applyFont="1" applyFill="1" applyBorder="1" applyAlignment="1" applyProtection="1">
      <alignment horizontal="right" vertical="center" shrinkToFit="1"/>
    </xf>
    <xf numFmtId="41" fontId="17" fillId="3" borderId="2" xfId="0" applyNumberFormat="1" applyFont="1" applyFill="1" applyBorder="1" applyAlignment="1">
      <alignment horizontal="right" vertical="center" shrinkToFit="1"/>
    </xf>
    <xf numFmtId="41" fontId="17" fillId="5" borderId="2" xfId="0" applyNumberFormat="1" applyFont="1" applyFill="1" applyBorder="1" applyAlignment="1">
      <alignment vertical="center" shrinkToFit="1"/>
    </xf>
    <xf numFmtId="0" fontId="96" fillId="3" borderId="0" xfId="0" applyFont="1" applyFill="1" applyBorder="1" applyAlignment="1">
      <alignment vertical="center"/>
    </xf>
    <xf numFmtId="41" fontId="96" fillId="3" borderId="0" xfId="0" applyNumberFormat="1" applyFont="1" applyFill="1" applyBorder="1" applyAlignment="1">
      <alignment vertical="center"/>
    </xf>
    <xf numFmtId="179" fontId="17" fillId="3" borderId="0" xfId="0" applyNumberFormat="1" applyFont="1" applyFill="1" applyBorder="1" applyAlignment="1">
      <alignment horizontal="right" vertical="center" shrinkToFit="1"/>
    </xf>
    <xf numFmtId="179" fontId="17" fillId="3" borderId="0" xfId="0" applyNumberFormat="1" applyFont="1" applyFill="1" applyBorder="1" applyAlignment="1" applyProtection="1">
      <alignment horizontal="right" vertical="center" shrinkToFit="1"/>
    </xf>
    <xf numFmtId="183" fontId="17" fillId="3" borderId="0" xfId="0" applyNumberFormat="1" applyFont="1" applyFill="1" applyBorder="1" applyAlignment="1">
      <alignment horizontal="right" vertical="center" shrinkToFit="1"/>
    </xf>
    <xf numFmtId="41" fontId="17" fillId="3" borderId="0" xfId="0" applyNumberFormat="1" applyFont="1" applyFill="1" applyBorder="1" applyAlignment="1" applyProtection="1">
      <alignment horizontal="right" vertical="center" shrinkToFit="1"/>
    </xf>
    <xf numFmtId="41" fontId="17" fillId="3" borderId="0" xfId="0" applyNumberFormat="1" applyFont="1" applyFill="1" applyBorder="1" applyAlignment="1">
      <alignment horizontal="right" vertical="center" shrinkToFit="1"/>
    </xf>
    <xf numFmtId="41" fontId="17" fillId="5" borderId="0" xfId="0" applyNumberFormat="1" applyFont="1" applyFill="1" applyBorder="1" applyAlignment="1">
      <alignment vertical="center" shrinkToFit="1"/>
    </xf>
    <xf numFmtId="41" fontId="17" fillId="5" borderId="6" xfId="0" applyNumberFormat="1" applyFont="1" applyFill="1" applyBorder="1" applyAlignment="1">
      <alignment vertical="center" shrinkToFit="1"/>
    </xf>
    <xf numFmtId="0" fontId="13" fillId="4" borderId="0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Continuous" vertical="center" shrinkToFit="1"/>
    </xf>
    <xf numFmtId="0" fontId="16" fillId="2" borderId="5" xfId="0" applyFont="1" applyFill="1" applyBorder="1" applyAlignment="1">
      <alignment horizontal="centerContinuous" vertical="center"/>
    </xf>
    <xf numFmtId="0" fontId="95" fillId="0" borderId="0" xfId="0" applyFont="1" applyBorder="1"/>
    <xf numFmtId="179" fontId="18" fillId="3" borderId="2" xfId="0" applyNumberFormat="1" applyFont="1" applyFill="1" applyBorder="1" applyAlignment="1">
      <alignment horizontal="right" vertical="center" shrinkToFit="1"/>
    </xf>
    <xf numFmtId="183" fontId="17" fillId="3" borderId="3" xfId="0" applyNumberFormat="1" applyFont="1" applyFill="1" applyBorder="1" applyAlignment="1">
      <alignment horizontal="right" vertical="center" shrinkToFit="1"/>
    </xf>
    <xf numFmtId="179" fontId="18" fillId="3" borderId="0" xfId="0" applyNumberFormat="1" applyFont="1" applyFill="1" applyBorder="1" applyAlignment="1">
      <alignment horizontal="right" vertical="center" shrinkToFit="1"/>
    </xf>
    <xf numFmtId="183" fontId="17" fillId="3" borderId="6" xfId="0" applyNumberFormat="1" applyFont="1" applyFill="1" applyBorder="1" applyAlignment="1">
      <alignment horizontal="right" vertical="center" shrinkToFit="1"/>
    </xf>
    <xf numFmtId="0" fontId="13" fillId="4" borderId="8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vertical="center"/>
    </xf>
    <xf numFmtId="0" fontId="95" fillId="3" borderId="0" xfId="0" applyFont="1" applyFill="1" applyBorder="1"/>
    <xf numFmtId="183" fontId="17" fillId="3" borderId="2" xfId="0" applyNumberFormat="1" applyFont="1" applyFill="1" applyBorder="1" applyAlignment="1" applyProtection="1">
      <alignment horizontal="right" vertical="center" shrinkToFit="1"/>
    </xf>
    <xf numFmtId="183" fontId="17" fillId="3" borderId="0" xfId="0" applyNumberFormat="1" applyFont="1" applyFill="1" applyBorder="1" applyAlignment="1" applyProtection="1">
      <alignment horizontal="right" vertical="center" shrinkToFit="1"/>
    </xf>
    <xf numFmtId="0" fontId="97" fillId="0" borderId="0" xfId="0" applyFont="1" applyAlignment="1"/>
    <xf numFmtId="0" fontId="97" fillId="0" borderId="0" xfId="0" applyFont="1" applyBorder="1" applyAlignment="1"/>
    <xf numFmtId="180" fontId="97" fillId="0" borderId="0" xfId="0" applyNumberFormat="1" applyFont="1" applyFill="1" applyBorder="1" applyAlignment="1" applyProtection="1">
      <alignment horizontal="right"/>
    </xf>
    <xf numFmtId="0" fontId="95" fillId="0" borderId="0" xfId="0" applyFont="1" applyBorder="1" applyAlignment="1"/>
    <xf numFmtId="0" fontId="95" fillId="0" borderId="0" xfId="0" applyFont="1"/>
    <xf numFmtId="180" fontId="95" fillId="0" borderId="0" xfId="0" applyNumberFormat="1" applyFont="1" applyFill="1" applyBorder="1" applyAlignment="1" applyProtection="1">
      <alignment horizontal="right" vertical="center"/>
    </xf>
    <xf numFmtId="180" fontId="98" fillId="0" borderId="0" xfId="0" applyNumberFormat="1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41" fontId="68" fillId="5" borderId="2" xfId="0" applyNumberFormat="1" applyFont="1" applyFill="1" applyBorder="1" applyAlignment="1">
      <alignment horizontal="right" vertical="center" wrapText="1" shrinkToFit="1"/>
    </xf>
    <xf numFmtId="41" fontId="68" fillId="5" borderId="3" xfId="0" applyNumberFormat="1" applyFont="1" applyFill="1" applyBorder="1" applyAlignment="1">
      <alignment horizontal="right" vertical="center" wrapText="1" shrinkToFit="1"/>
    </xf>
    <xf numFmtId="0" fontId="91" fillId="0" borderId="0" xfId="0" applyFont="1" applyBorder="1" applyAlignment="1">
      <alignment horizontal="right" vertical="center"/>
    </xf>
    <xf numFmtId="41" fontId="68" fillId="5" borderId="0" xfId="0" applyNumberFormat="1" applyFont="1" applyFill="1" applyBorder="1" applyAlignment="1">
      <alignment horizontal="right" vertical="center" wrapText="1" shrinkToFit="1"/>
    </xf>
    <xf numFmtId="41" fontId="68" fillId="5" borderId="6" xfId="0" applyNumberFormat="1" applyFont="1" applyFill="1" applyBorder="1" applyAlignment="1">
      <alignment horizontal="right" vertical="center" wrapText="1" shrinkToFit="1"/>
    </xf>
    <xf numFmtId="0" fontId="99" fillId="0" borderId="0" xfId="0" applyFont="1" applyBorder="1"/>
    <xf numFmtId="0" fontId="100" fillId="0" borderId="0" xfId="0" applyFont="1" applyBorder="1" applyAlignment="1">
      <alignment horizontal="center"/>
    </xf>
    <xf numFmtId="0" fontId="99" fillId="0" borderId="0" xfId="0" applyFont="1" applyBorder="1" applyAlignment="1">
      <alignment horizontal="center"/>
    </xf>
    <xf numFmtId="176" fontId="16" fillId="2" borderId="9" xfId="0" applyNumberFormat="1" applyFont="1" applyFill="1" applyBorder="1" applyAlignment="1">
      <alignment horizontal="center" vertical="center"/>
    </xf>
    <xf numFmtId="0" fontId="27" fillId="3" borderId="4" xfId="0" quotePrefix="1" applyNumberFormat="1" applyFont="1" applyFill="1" applyBorder="1" applyAlignment="1">
      <alignment horizontal="center" vertical="center"/>
    </xf>
    <xf numFmtId="41" fontId="53" fillId="5" borderId="0" xfId="0" applyNumberFormat="1" applyFont="1" applyFill="1" applyBorder="1" applyAlignment="1">
      <alignment horizontal="right" vertical="center"/>
    </xf>
    <xf numFmtId="41" fontId="18" fillId="5" borderId="0" xfId="0" applyNumberFormat="1" applyFont="1" applyFill="1" applyBorder="1" applyAlignment="1">
      <alignment horizontal="right" vertical="center" shrinkToFit="1"/>
    </xf>
    <xf numFmtId="0" fontId="102" fillId="3" borderId="0" xfId="0" applyFont="1" applyFill="1" applyBorder="1" applyAlignment="1">
      <alignment vertical="center"/>
    </xf>
    <xf numFmtId="176" fontId="13" fillId="2" borderId="2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Continuous" vertical="center" wrapText="1"/>
    </xf>
    <xf numFmtId="176" fontId="16" fillId="2" borderId="26" xfId="0" applyNumberFormat="1" applyFont="1" applyFill="1" applyBorder="1" applyAlignment="1">
      <alignment horizontal="center" vertical="center"/>
    </xf>
    <xf numFmtId="0" fontId="27" fillId="3" borderId="1" xfId="0" quotePrefix="1" applyNumberFormat="1" applyFont="1" applyFill="1" applyBorder="1" applyAlignment="1">
      <alignment horizontal="center" vertical="center"/>
    </xf>
    <xf numFmtId="179" fontId="17" fillId="3" borderId="3" xfId="0" applyNumberFormat="1" applyFont="1" applyFill="1" applyBorder="1" applyAlignment="1">
      <alignment horizontal="right" vertical="center" shrinkToFit="1"/>
    </xf>
    <xf numFmtId="179" fontId="17" fillId="3" borderId="6" xfId="0" applyNumberFormat="1" applyFont="1" applyFill="1" applyBorder="1" applyAlignment="1">
      <alignment horizontal="right" vertical="center" shrinkToFit="1"/>
    </xf>
    <xf numFmtId="179" fontId="17" fillId="5" borderId="6" xfId="0" applyNumberFormat="1" applyFont="1" applyFill="1" applyBorder="1" applyAlignment="1">
      <alignment horizontal="right" vertical="center" shrinkToFit="1"/>
    </xf>
    <xf numFmtId="177" fontId="53" fillId="5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Border="1" applyAlignment="1"/>
    <xf numFmtId="180" fontId="97" fillId="0" borderId="0" xfId="0" applyNumberFormat="1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176" fontId="13" fillId="4" borderId="1" xfId="0" quotePrefix="1" applyNumberFormat="1" applyFont="1" applyFill="1" applyBorder="1" applyAlignment="1">
      <alignment horizontal="center" vertical="center"/>
    </xf>
    <xf numFmtId="176" fontId="13" fillId="4" borderId="4" xfId="0" quotePrefix="1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41" fontId="18" fillId="3" borderId="2" xfId="0" applyNumberFormat="1" applyFont="1" applyFill="1" applyBorder="1" applyAlignment="1">
      <alignment horizontal="right" vertical="center" shrinkToFit="1"/>
    </xf>
    <xf numFmtId="0" fontId="17" fillId="3" borderId="2" xfId="0" quotePrefix="1" applyNumberFormat="1" applyFont="1" applyFill="1" applyBorder="1" applyAlignment="1">
      <alignment horizontal="center" vertical="center"/>
    </xf>
    <xf numFmtId="41" fontId="18" fillId="3" borderId="3" xfId="0" applyNumberFormat="1" applyFont="1" applyFill="1" applyBorder="1" applyAlignment="1">
      <alignment horizontal="right" vertical="center" shrinkToFit="1"/>
    </xf>
    <xf numFmtId="0" fontId="48" fillId="3" borderId="0" xfId="0" applyFont="1" applyFill="1" applyBorder="1"/>
    <xf numFmtId="41" fontId="18" fillId="3" borderId="0" xfId="0" applyNumberFormat="1" applyFont="1" applyFill="1" applyBorder="1" applyAlignment="1">
      <alignment horizontal="right" vertical="center" shrinkToFit="1"/>
    </xf>
    <xf numFmtId="0" fontId="17" fillId="3" borderId="0" xfId="0" quotePrefix="1" applyNumberFormat="1" applyFont="1" applyFill="1" applyBorder="1" applyAlignment="1">
      <alignment horizontal="center" vertical="center"/>
    </xf>
    <xf numFmtId="41" fontId="18" fillId="3" borderId="6" xfId="0" applyNumberFormat="1" applyFont="1" applyFill="1" applyBorder="1" applyAlignment="1">
      <alignment horizontal="right" vertical="center" shrinkToFit="1"/>
    </xf>
    <xf numFmtId="0" fontId="42" fillId="3" borderId="0" xfId="0" applyFont="1" applyFill="1" applyBorder="1"/>
    <xf numFmtId="41" fontId="18" fillId="5" borderId="2" xfId="0" applyNumberFormat="1" applyFont="1" applyFill="1" applyBorder="1" applyAlignment="1">
      <alignment horizontal="right" vertical="center" shrinkToFit="1"/>
    </xf>
    <xf numFmtId="41" fontId="18" fillId="5" borderId="3" xfId="0" applyNumberFormat="1" applyFont="1" applyFill="1" applyBorder="1" applyAlignment="1">
      <alignment horizontal="right" vertical="center" shrinkToFit="1"/>
    </xf>
    <xf numFmtId="41" fontId="18" fillId="5" borderId="6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1" fontId="39" fillId="0" borderId="0" xfId="0" applyNumberFormat="1" applyFont="1"/>
    <xf numFmtId="1" fontId="13" fillId="2" borderId="1" xfId="0" applyNumberFormat="1" applyFont="1" applyFill="1" applyBorder="1" applyAlignment="1">
      <alignment horizontal="centerContinuous" vertical="center"/>
    </xf>
    <xf numFmtId="1" fontId="13" fillId="2" borderId="3" xfId="0" applyNumberFormat="1" applyFont="1" applyFill="1" applyBorder="1" applyAlignment="1">
      <alignment horizontal="centerContinuous" vertical="center"/>
    </xf>
    <xf numFmtId="1" fontId="13" fillId="2" borderId="4" xfId="0" applyNumberFormat="1" applyFont="1" applyFill="1" applyBorder="1" applyAlignment="1">
      <alignment horizontal="centerContinuous" vertical="center"/>
    </xf>
    <xf numFmtId="1" fontId="13" fillId="2" borderId="6" xfId="0" applyNumberFormat="1" applyFont="1" applyFill="1" applyBorder="1" applyAlignment="1">
      <alignment horizontal="centerContinuous" vertical="center"/>
    </xf>
    <xf numFmtId="1" fontId="13" fillId="2" borderId="0" xfId="0" applyNumberFormat="1" applyFont="1" applyFill="1" applyBorder="1" applyAlignment="1">
      <alignment horizontal="centerContinuous" vertical="center"/>
    </xf>
    <xf numFmtId="0" fontId="16" fillId="2" borderId="6" xfId="0" applyFont="1" applyFill="1" applyBorder="1" applyAlignment="1">
      <alignment horizontal="centerContinuous" vertical="center"/>
    </xf>
    <xf numFmtId="1" fontId="48" fillId="3" borderId="0" xfId="0" applyNumberFormat="1" applyFont="1" applyFill="1" applyBorder="1" applyAlignment="1">
      <alignment horizontal="center" vertical="center"/>
    </xf>
    <xf numFmtId="1" fontId="13" fillId="4" borderId="4" xfId="0" applyNumberFormat="1" applyFont="1" applyFill="1" applyBorder="1" applyAlignment="1">
      <alignment horizontal="center" vertical="center"/>
    </xf>
    <xf numFmtId="1" fontId="13" fillId="4" borderId="0" xfId="0" applyNumberFormat="1" applyFont="1" applyFill="1" applyBorder="1" applyAlignment="1">
      <alignment horizontal="centerContinuous" vertical="center" shrinkToFit="1"/>
    </xf>
    <xf numFmtId="1" fontId="13" fillId="4" borderId="4" xfId="0" applyNumberFormat="1" applyFont="1" applyFill="1" applyBorder="1" applyAlignment="1">
      <alignment horizontal="centerContinuous" vertical="center" shrinkToFit="1"/>
    </xf>
    <xf numFmtId="1" fontId="13" fillId="4" borderId="6" xfId="0" applyNumberFormat="1" applyFont="1" applyFill="1" applyBorder="1" applyAlignment="1">
      <alignment vertical="center"/>
    </xf>
    <xf numFmtId="1" fontId="13" fillId="4" borderId="6" xfId="0" applyNumberFormat="1" applyFont="1" applyFill="1" applyBorder="1" applyAlignment="1">
      <alignment horizontal="centerContinuous" vertical="center"/>
    </xf>
    <xf numFmtId="1" fontId="13" fillId="4" borderId="0" xfId="0" applyNumberFormat="1" applyFont="1" applyFill="1" applyBorder="1" applyAlignment="1">
      <alignment horizontal="centerContinuous" vertical="center"/>
    </xf>
    <xf numFmtId="1" fontId="13" fillId="4" borderId="4" xfId="0" applyNumberFormat="1" applyFont="1" applyFill="1" applyBorder="1" applyAlignment="1">
      <alignment horizontal="centerContinuous" vertical="center"/>
    </xf>
    <xf numFmtId="1" fontId="13" fillId="4" borderId="4" xfId="0" applyNumberFormat="1" applyFont="1" applyFill="1" applyBorder="1" applyAlignment="1">
      <alignment horizontal="left" vertical="center"/>
    </xf>
    <xf numFmtId="1" fontId="16" fillId="4" borderId="4" xfId="0" applyNumberFormat="1" applyFont="1" applyFill="1" applyBorder="1" applyAlignment="1">
      <alignment horizontal="center" vertical="center"/>
    </xf>
    <xf numFmtId="1" fontId="16" fillId="4" borderId="6" xfId="0" applyNumberFormat="1" applyFont="1" applyFill="1" applyBorder="1" applyAlignment="1">
      <alignment horizontal="centerContinuous" vertical="center"/>
    </xf>
    <xf numFmtId="1" fontId="16" fillId="4" borderId="0" xfId="0" applyNumberFormat="1" applyFont="1" applyFill="1" applyBorder="1" applyAlignment="1">
      <alignment horizontal="centerContinuous" vertical="center"/>
    </xf>
    <xf numFmtId="1" fontId="16" fillId="4" borderId="4" xfId="0" applyNumberFormat="1" applyFont="1" applyFill="1" applyBorder="1" applyAlignment="1">
      <alignment horizontal="centerContinuous" vertical="center"/>
    </xf>
    <xf numFmtId="1" fontId="16" fillId="4" borderId="4" xfId="0" applyNumberFormat="1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1" fontId="17" fillId="3" borderId="5" xfId="0" applyNumberFormat="1" applyFont="1" applyFill="1" applyBorder="1" applyAlignment="1">
      <alignment horizontal="center" vertical="center" wrapText="1"/>
    </xf>
    <xf numFmtId="41" fontId="67" fillId="3" borderId="0" xfId="0" applyNumberFormat="1" applyFont="1" applyFill="1" applyBorder="1" applyAlignment="1" applyProtection="1">
      <alignment horizontal="right" vertical="center" shrinkToFit="1"/>
    </xf>
    <xf numFmtId="179" fontId="67" fillId="3" borderId="5" xfId="0" applyNumberFormat="1" applyFont="1" applyFill="1" applyBorder="1" applyAlignment="1">
      <alignment horizontal="right" vertical="center" shrinkToFit="1"/>
    </xf>
    <xf numFmtId="179" fontId="67" fillId="3" borderId="0" xfId="0" applyNumberFormat="1" applyFont="1" applyFill="1" applyBorder="1" applyAlignment="1">
      <alignment horizontal="right" vertical="center" shrinkToFit="1"/>
    </xf>
    <xf numFmtId="181" fontId="68" fillId="3" borderId="0" xfId="0" applyNumberFormat="1" applyFont="1" applyFill="1" applyBorder="1" applyAlignment="1">
      <alignment horizontal="right" vertical="center" shrinkToFit="1"/>
    </xf>
    <xf numFmtId="179" fontId="68" fillId="3" borderId="0" xfId="0" applyNumberFormat="1" applyFont="1" applyFill="1" applyBorder="1" applyAlignment="1">
      <alignment horizontal="right" vertical="center" shrinkToFit="1"/>
    </xf>
    <xf numFmtId="41" fontId="68" fillId="3" borderId="0" xfId="0" applyNumberFormat="1" applyFont="1" applyFill="1" applyBorder="1" applyAlignment="1">
      <alignment horizontal="center" vertical="center" shrinkToFit="1"/>
    </xf>
    <xf numFmtId="1" fontId="40" fillId="3" borderId="0" xfId="0" applyNumberFormat="1" applyFont="1" applyFill="1" applyBorder="1" applyAlignment="1">
      <alignment horizontal="center" vertical="center"/>
    </xf>
    <xf numFmtId="1" fontId="104" fillId="3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vertical="center"/>
    </xf>
    <xf numFmtId="1" fontId="12" fillId="0" borderId="0" xfId="0" applyNumberFormat="1" applyFont="1"/>
    <xf numFmtId="0" fontId="44" fillId="0" borderId="27" xfId="0" applyFont="1" applyBorder="1" applyAlignment="1">
      <alignment horizontal="centerContinuous" vertical="center" wrapText="1"/>
    </xf>
    <xf numFmtId="1" fontId="19" fillId="0" borderId="0" xfId="0" applyNumberFormat="1" applyFont="1" applyBorder="1" applyAlignment="1">
      <alignment horizontal="centerContinuous" vertical="center"/>
    </xf>
    <xf numFmtId="0" fontId="44" fillId="0" borderId="0" xfId="0" applyFont="1" applyBorder="1" applyAlignment="1">
      <alignment horizontal="center" vertical="center" wrapText="1"/>
    </xf>
    <xf numFmtId="0" fontId="80" fillId="5" borderId="0" xfId="0" applyFont="1" applyFill="1" applyBorder="1"/>
    <xf numFmtId="0" fontId="70" fillId="5" borderId="9" xfId="0" quotePrefix="1" applyNumberFormat="1" applyFont="1" applyFill="1" applyBorder="1" applyAlignment="1">
      <alignment horizontal="centerContinuous" vertical="center"/>
    </xf>
    <xf numFmtId="178" fontId="70" fillId="5" borderId="12" xfId="0" applyNumberFormat="1" applyFont="1" applyFill="1" applyBorder="1" applyAlignment="1" applyProtection="1">
      <alignment horizontal="right" vertical="center" wrapText="1" shrinkToFit="1"/>
    </xf>
    <xf numFmtId="178" fontId="70" fillId="5" borderId="10" xfId="0" applyNumberFormat="1" applyFont="1" applyFill="1" applyBorder="1" applyAlignment="1" applyProtection="1">
      <alignment horizontal="right" vertical="center" wrapText="1" shrinkToFit="1"/>
    </xf>
    <xf numFmtId="0" fontId="70" fillId="5" borderId="9" xfId="0" quotePrefix="1" applyNumberFormat="1" applyFont="1" applyFill="1" applyBorder="1" applyAlignment="1">
      <alignment horizontal="center" vertical="center"/>
    </xf>
    <xf numFmtId="41" fontId="92" fillId="5" borderId="12" xfId="0" applyNumberFormat="1" applyFont="1" applyFill="1" applyBorder="1" applyAlignment="1">
      <alignment horizontal="right" vertical="center" wrapText="1" shrinkToFit="1"/>
    </xf>
    <xf numFmtId="41" fontId="68" fillId="5" borderId="12" xfId="0" applyNumberFormat="1" applyFont="1" applyFill="1" applyBorder="1" applyAlignment="1">
      <alignment horizontal="right" vertical="center" wrapText="1" shrinkToFit="1"/>
    </xf>
    <xf numFmtId="41" fontId="92" fillId="5" borderId="10" xfId="0" applyNumberFormat="1" applyFont="1" applyFill="1" applyBorder="1" applyAlignment="1">
      <alignment horizontal="right" vertical="center" wrapText="1" shrinkToFit="1"/>
    </xf>
    <xf numFmtId="41" fontId="21" fillId="5" borderId="12" xfId="0" applyNumberFormat="1" applyFont="1" applyFill="1" applyBorder="1" applyAlignment="1" applyProtection="1">
      <alignment horizontal="right" vertical="center" shrinkToFit="1"/>
    </xf>
    <xf numFmtId="183" fontId="21" fillId="5" borderId="12" xfId="0" applyNumberFormat="1" applyFont="1" applyFill="1" applyBorder="1" applyAlignment="1">
      <alignment horizontal="right" vertical="center" shrinkToFit="1"/>
    </xf>
    <xf numFmtId="41" fontId="21" fillId="5" borderId="12" xfId="0" applyNumberFormat="1" applyFont="1" applyFill="1" applyBorder="1" applyAlignment="1">
      <alignment vertical="center" shrinkToFit="1"/>
    </xf>
    <xf numFmtId="41" fontId="21" fillId="5" borderId="10" xfId="0" applyNumberFormat="1" applyFont="1" applyFill="1" applyBorder="1" applyAlignment="1">
      <alignment vertical="center" shrinkToFit="1"/>
    </xf>
    <xf numFmtId="0" fontId="95" fillId="5" borderId="0" xfId="0" applyFont="1" applyFill="1" applyBorder="1" applyAlignment="1">
      <alignment vertical="center"/>
    </xf>
    <xf numFmtId="41" fontId="96" fillId="5" borderId="0" xfId="0" applyNumberFormat="1" applyFont="1" applyFill="1" applyBorder="1" applyAlignment="1">
      <alignment vertical="center"/>
    </xf>
    <xf numFmtId="179" fontId="21" fillId="5" borderId="12" xfId="0" applyNumberFormat="1" applyFont="1" applyFill="1" applyBorder="1" applyAlignment="1">
      <alignment horizontal="right" vertical="center" shrinkToFit="1"/>
    </xf>
    <xf numFmtId="179" fontId="21" fillId="5" borderId="12" xfId="0" applyNumberFormat="1" applyFont="1" applyFill="1" applyBorder="1" applyAlignment="1" applyProtection="1">
      <alignment horizontal="right" vertical="center" shrinkToFit="1"/>
    </xf>
    <xf numFmtId="179" fontId="22" fillId="5" borderId="12" xfId="0" applyNumberFormat="1" applyFont="1" applyFill="1" applyBorder="1" applyAlignment="1">
      <alignment horizontal="right" vertical="center" shrinkToFit="1"/>
    </xf>
    <xf numFmtId="183" fontId="21" fillId="5" borderId="12" xfId="0" applyNumberFormat="1" applyFont="1" applyFill="1" applyBorder="1" applyAlignment="1" applyProtection="1">
      <alignment horizontal="right" vertical="center" shrinkToFit="1"/>
    </xf>
    <xf numFmtId="0" fontId="95" fillId="5" borderId="0" xfId="0" applyFont="1" applyFill="1" applyBorder="1"/>
    <xf numFmtId="179" fontId="17" fillId="3" borderId="6" xfId="0" applyNumberFormat="1" applyFont="1" applyFill="1" applyBorder="1" applyAlignment="1" applyProtection="1">
      <alignment horizontal="right" vertical="center" shrinkToFit="1"/>
    </xf>
    <xf numFmtId="179" fontId="17" fillId="3" borderId="12" xfId="0" applyNumberFormat="1" applyFont="1" applyFill="1" applyBorder="1" applyAlignment="1" applyProtection="1">
      <alignment horizontal="right" vertical="center" shrinkToFit="1"/>
    </xf>
    <xf numFmtId="179" fontId="17" fillId="3" borderId="10" xfId="0" applyNumberFormat="1" applyFont="1" applyFill="1" applyBorder="1" applyAlignment="1" applyProtection="1">
      <alignment horizontal="right" vertical="center" shrinkToFit="1"/>
    </xf>
    <xf numFmtId="41" fontId="54" fillId="5" borderId="0" xfId="0" applyNumberFormat="1" applyFont="1" applyFill="1" applyBorder="1" applyAlignment="1">
      <alignment horizontal="right" vertical="center"/>
    </xf>
    <xf numFmtId="41" fontId="54" fillId="5" borderId="0" xfId="0" applyNumberFormat="1" applyFont="1" applyFill="1" applyBorder="1" applyAlignment="1">
      <alignment horizontal="right" vertical="center" shrinkToFit="1"/>
    </xf>
    <xf numFmtId="177" fontId="54" fillId="5" borderId="12" xfId="0" applyNumberFormat="1" applyFont="1" applyFill="1" applyBorder="1" applyAlignment="1">
      <alignment horizontal="right" vertical="center"/>
    </xf>
    <xf numFmtId="179" fontId="21" fillId="5" borderId="10" xfId="0" applyNumberFormat="1" applyFont="1" applyFill="1" applyBorder="1" applyAlignment="1">
      <alignment horizontal="right" vertical="center" shrinkToFit="1"/>
    </xf>
    <xf numFmtId="0" fontId="101" fillId="5" borderId="9" xfId="0" quotePrefix="1" applyNumberFormat="1" applyFont="1" applyFill="1" applyBorder="1" applyAlignment="1">
      <alignment horizontal="center" vertical="center"/>
    </xf>
    <xf numFmtId="0" fontId="21" fillId="5" borderId="12" xfId="0" quotePrefix="1" applyNumberFormat="1" applyFont="1" applyFill="1" applyBorder="1" applyAlignment="1">
      <alignment horizontal="center" vertical="center"/>
    </xf>
    <xf numFmtId="41" fontId="22" fillId="5" borderId="10" xfId="0" applyNumberFormat="1" applyFont="1" applyFill="1" applyBorder="1" applyAlignment="1">
      <alignment horizontal="right" vertical="center" shrinkToFit="1"/>
    </xf>
    <xf numFmtId="0" fontId="42" fillId="5" borderId="0" xfId="0" applyFont="1" applyFill="1" applyBorder="1"/>
    <xf numFmtId="41" fontId="22" fillId="5" borderId="12" xfId="0" applyNumberFormat="1" applyFont="1" applyFill="1" applyBorder="1" applyAlignment="1">
      <alignment horizontal="center" vertical="center" shrinkToFit="1"/>
    </xf>
    <xf numFmtId="1" fontId="42" fillId="5" borderId="0" xfId="0" applyNumberFormat="1" applyFont="1" applyFill="1" applyBorder="1" applyAlignment="1">
      <alignment horizontal="center" vertical="center"/>
    </xf>
    <xf numFmtId="1" fontId="104" fillId="5" borderId="0" xfId="0" applyNumberFormat="1" applyFont="1" applyFill="1" applyBorder="1" applyAlignment="1">
      <alignment horizontal="center" vertical="center"/>
    </xf>
    <xf numFmtId="1" fontId="16" fillId="2" borderId="4" xfId="0" applyNumberFormat="1" applyFont="1" applyFill="1" applyBorder="1" applyAlignment="1">
      <alignment horizontal="centerContinuous" vertical="center"/>
    </xf>
    <xf numFmtId="0" fontId="16" fillId="2" borderId="4" xfId="0" applyNumberFormat="1" applyFont="1" applyFill="1" applyBorder="1" applyAlignment="1">
      <alignment horizontal="center" vertical="center"/>
    </xf>
    <xf numFmtId="1" fontId="16" fillId="2" borderId="6" xfId="0" applyNumberFormat="1" applyFont="1" applyFill="1" applyBorder="1" applyAlignment="1">
      <alignment horizontal="centerContinuous" vertical="center"/>
    </xf>
    <xf numFmtId="1" fontId="17" fillId="3" borderId="7" xfId="0" applyNumberFormat="1" applyFont="1" applyFill="1" applyBorder="1" applyAlignment="1">
      <alignment horizontal="center" vertical="center" wrapText="1"/>
    </xf>
    <xf numFmtId="41" fontId="67" fillId="3" borderId="2" xfId="0" applyNumberFormat="1" applyFont="1" applyFill="1" applyBorder="1" applyAlignment="1">
      <alignment horizontal="right" vertical="center" shrinkToFit="1"/>
    </xf>
    <xf numFmtId="41" fontId="67" fillId="3" borderId="3" xfId="0" applyNumberFormat="1" applyFont="1" applyFill="1" applyBorder="1" applyAlignment="1">
      <alignment horizontal="right" vertical="center" shrinkToFit="1"/>
    </xf>
    <xf numFmtId="1" fontId="21" fillId="5" borderId="11" xfId="0" applyNumberFormat="1" applyFont="1" applyFill="1" applyBorder="1" applyAlignment="1">
      <alignment horizontal="center" vertical="center" wrapText="1"/>
    </xf>
    <xf numFmtId="41" fontId="92" fillId="5" borderId="12" xfId="0" applyNumberFormat="1" applyFont="1" applyFill="1" applyBorder="1" applyAlignment="1">
      <alignment horizontal="right" vertical="center" shrinkToFit="1"/>
    </xf>
    <xf numFmtId="41" fontId="68" fillId="5" borderId="12" xfId="0" applyNumberFormat="1" applyFont="1" applyFill="1" applyBorder="1" applyAlignment="1">
      <alignment horizontal="right" vertical="center" shrinkToFit="1"/>
    </xf>
    <xf numFmtId="1" fontId="16" fillId="4" borderId="6" xfId="0" applyNumberFormat="1" applyFont="1" applyFill="1" applyBorder="1" applyAlignment="1">
      <alignment horizontal="center" vertical="center"/>
    </xf>
    <xf numFmtId="41" fontId="67" fillId="3" borderId="2" xfId="0" applyNumberFormat="1" applyFont="1" applyFill="1" applyBorder="1" applyAlignment="1" applyProtection="1">
      <alignment horizontal="right" vertical="center" shrinkToFit="1"/>
    </xf>
    <xf numFmtId="179" fontId="67" fillId="3" borderId="2" xfId="0" applyNumberFormat="1" applyFont="1" applyFill="1" applyBorder="1" applyAlignment="1">
      <alignment horizontal="right" vertical="center" shrinkToFit="1"/>
    </xf>
    <xf numFmtId="181" fontId="68" fillId="3" borderId="2" xfId="0" applyNumberFormat="1" applyFont="1" applyFill="1" applyBorder="1" applyAlignment="1">
      <alignment horizontal="right" vertical="center" shrinkToFit="1"/>
    </xf>
    <xf numFmtId="179" fontId="68" fillId="3" borderId="2" xfId="0" applyNumberFormat="1" applyFont="1" applyFill="1" applyBorder="1" applyAlignment="1">
      <alignment horizontal="right" vertical="center" shrinkToFit="1"/>
    </xf>
    <xf numFmtId="41" fontId="68" fillId="3" borderId="2" xfId="0" applyNumberFormat="1" applyFont="1" applyFill="1" applyBorder="1" applyAlignment="1">
      <alignment horizontal="center" vertical="center" shrinkToFit="1"/>
    </xf>
    <xf numFmtId="41" fontId="70" fillId="5" borderId="12" xfId="0" applyNumberFormat="1" applyFont="1" applyFill="1" applyBorder="1" applyAlignment="1" applyProtection="1">
      <alignment horizontal="right" vertical="center" shrinkToFit="1"/>
    </xf>
    <xf numFmtId="179" fontId="70" fillId="5" borderId="12" xfId="0" applyNumberFormat="1" applyFont="1" applyFill="1" applyBorder="1" applyAlignment="1">
      <alignment horizontal="right" vertical="center" shrinkToFit="1"/>
    </xf>
    <xf numFmtId="181" fontId="92" fillId="5" borderId="12" xfId="0" applyNumberFormat="1" applyFont="1" applyFill="1" applyBorder="1" applyAlignment="1">
      <alignment horizontal="right" vertical="center" shrinkToFit="1"/>
    </xf>
    <xf numFmtId="179" fontId="92" fillId="5" borderId="12" xfId="0" applyNumberFormat="1" applyFont="1" applyFill="1" applyBorder="1" applyAlignment="1">
      <alignment horizontal="right" vertical="center" shrinkToFit="1"/>
    </xf>
    <xf numFmtId="41" fontId="92" fillId="5" borderId="12" xfId="0" applyNumberFormat="1" applyFont="1" applyFill="1" applyBorder="1" applyAlignment="1">
      <alignment horizontal="center" vertical="center" shrinkToFit="1"/>
    </xf>
    <xf numFmtId="179" fontId="67" fillId="3" borderId="7" xfId="0" applyNumberFormat="1" applyFont="1" applyFill="1" applyBorder="1" applyAlignment="1">
      <alignment horizontal="right" vertical="center" shrinkToFit="1"/>
    </xf>
    <xf numFmtId="41" fontId="68" fillId="3" borderId="3" xfId="0" applyNumberFormat="1" applyFont="1" applyFill="1" applyBorder="1" applyAlignment="1">
      <alignment horizontal="center" vertical="center" shrinkToFit="1"/>
    </xf>
    <xf numFmtId="41" fontId="68" fillId="3" borderId="6" xfId="0" applyNumberFormat="1" applyFont="1" applyFill="1" applyBorder="1" applyAlignment="1">
      <alignment horizontal="center" vertical="center" shrinkToFit="1"/>
    </xf>
    <xf numFmtId="179" fontId="70" fillId="5" borderId="11" xfId="0" applyNumberFormat="1" applyFont="1" applyFill="1" applyBorder="1" applyAlignment="1">
      <alignment horizontal="right" vertical="center" shrinkToFit="1"/>
    </xf>
    <xf numFmtId="41" fontId="68" fillId="3" borderId="10" xfId="0" applyNumberFormat="1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Continuous" vertical="center" wrapText="1"/>
    </xf>
    <xf numFmtId="0" fontId="13" fillId="2" borderId="4" xfId="0" applyFont="1" applyFill="1" applyBorder="1" applyAlignment="1">
      <alignment horizontal="centerContinuous" vertical="center" wrapText="1"/>
    </xf>
    <xf numFmtId="0" fontId="13" fillId="2" borderId="3" xfId="0" applyFont="1" applyFill="1" applyBorder="1" applyAlignment="1">
      <alignment horizontal="centerContinuous" vertical="center" wrapText="1"/>
    </xf>
    <xf numFmtId="41" fontId="17" fillId="3" borderId="6" xfId="0" applyNumberFormat="1" applyFont="1" applyFill="1" applyBorder="1" applyAlignment="1">
      <alignment horizontal="right" vertical="center" shrinkToFit="1"/>
    </xf>
    <xf numFmtId="0" fontId="105" fillId="3" borderId="0" xfId="0" applyFont="1" applyFill="1" applyBorder="1" applyAlignment="1">
      <alignment vertical="center"/>
    </xf>
    <xf numFmtId="0" fontId="106" fillId="3" borderId="0" xfId="0" applyFont="1" applyFill="1" applyBorder="1" applyAlignment="1">
      <alignment vertical="center"/>
    </xf>
    <xf numFmtId="41" fontId="17" fillId="3" borderId="0" xfId="0" applyNumberFormat="1" applyFont="1" applyFill="1" applyBorder="1" applyAlignment="1">
      <alignment vertical="center" shrinkToFit="1"/>
    </xf>
    <xf numFmtId="41" fontId="17" fillId="3" borderId="6" xfId="0" applyNumberFormat="1" applyFont="1" applyFill="1" applyBorder="1" applyAlignment="1">
      <alignment vertical="center" shrinkToFit="1"/>
    </xf>
    <xf numFmtId="41" fontId="17" fillId="0" borderId="0" xfId="0" applyNumberFormat="1" applyFont="1" applyFill="1" applyBorder="1" applyAlignment="1">
      <alignment vertical="center" shrinkToFit="1"/>
    </xf>
    <xf numFmtId="41" fontId="105" fillId="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1" fontId="17" fillId="5" borderId="0" xfId="0" applyNumberFormat="1" applyFont="1" applyFill="1" applyBorder="1" applyAlignment="1">
      <alignment horizontal="right" vertical="center" shrinkToFit="1"/>
    </xf>
    <xf numFmtId="41" fontId="17" fillId="5" borderId="6" xfId="0" applyNumberFormat="1" applyFont="1" applyFill="1" applyBorder="1" applyAlignment="1">
      <alignment horizontal="right" vertical="center" shrinkToFit="1"/>
    </xf>
    <xf numFmtId="41" fontId="11" fillId="3" borderId="0" xfId="0" applyNumberFormat="1" applyFont="1" applyFill="1" applyBorder="1"/>
    <xf numFmtId="41" fontId="17" fillId="5" borderId="0" xfId="0" applyNumberFormat="1" applyFont="1" applyFill="1" applyBorder="1" applyAlignment="1">
      <alignment horizontal="right" vertical="center"/>
    </xf>
    <xf numFmtId="41" fontId="17" fillId="5" borderId="6" xfId="0" applyNumberFormat="1" applyFont="1" applyFill="1" applyBorder="1" applyAlignment="1">
      <alignment horizontal="right" vertical="center"/>
    </xf>
    <xf numFmtId="41" fontId="53" fillId="5" borderId="6" xfId="0" applyNumberFormat="1" applyFont="1" applyFill="1" applyBorder="1" applyAlignment="1">
      <alignment horizontal="right" vertical="center"/>
    </xf>
    <xf numFmtId="41" fontId="53" fillId="0" borderId="0" xfId="0" applyNumberFormat="1" applyFont="1" applyFill="1" applyBorder="1" applyAlignment="1">
      <alignment horizontal="right" vertical="center"/>
    </xf>
    <xf numFmtId="41" fontId="54" fillId="5" borderId="12" xfId="0" applyNumberFormat="1" applyFont="1" applyFill="1" applyBorder="1" applyAlignment="1">
      <alignment horizontal="right" vertical="center"/>
    </xf>
    <xf numFmtId="41" fontId="21" fillId="5" borderId="12" xfId="0" applyNumberFormat="1" applyFont="1" applyFill="1" applyBorder="1" applyAlignment="1">
      <alignment horizontal="right" vertical="center"/>
    </xf>
    <xf numFmtId="41" fontId="21" fillId="5" borderId="10" xfId="0" applyNumberFormat="1" applyFont="1" applyFill="1" applyBorder="1" applyAlignment="1">
      <alignment horizontal="right" vertical="center"/>
    </xf>
    <xf numFmtId="0" fontId="106" fillId="5" borderId="0" xfId="0" applyFont="1" applyFill="1" applyBorder="1" applyAlignment="1">
      <alignment vertical="center"/>
    </xf>
    <xf numFmtId="41" fontId="17" fillId="3" borderId="3" xfId="0" applyNumberFormat="1" applyFont="1" applyFill="1" applyBorder="1" applyAlignment="1">
      <alignment horizontal="right" vertical="center" shrinkToFit="1"/>
    </xf>
    <xf numFmtId="41" fontId="17" fillId="5" borderId="2" xfId="0" applyNumberFormat="1" applyFont="1" applyFill="1" applyBorder="1" applyAlignment="1">
      <alignment horizontal="right" vertical="center" shrinkToFit="1"/>
    </xf>
    <xf numFmtId="41" fontId="17" fillId="5" borderId="3" xfId="0" applyNumberFormat="1" applyFont="1" applyFill="1" applyBorder="1" applyAlignment="1">
      <alignment horizontal="right" vertical="center" shrinkToFit="1"/>
    </xf>
    <xf numFmtId="41" fontId="17" fillId="5" borderId="10" xfId="0" applyNumberFormat="1" applyFont="1" applyFill="1" applyBorder="1" applyAlignment="1">
      <alignment horizontal="right" vertical="center" shrinkToFit="1"/>
    </xf>
    <xf numFmtId="0" fontId="27" fillId="5" borderId="6" xfId="0" applyNumberFormat="1" applyFont="1" applyFill="1" applyBorder="1" applyAlignment="1">
      <alignment horizontal="distributed" vertical="center"/>
    </xf>
    <xf numFmtId="177" fontId="29" fillId="5" borderId="5" xfId="1" applyNumberFormat="1" applyFont="1" applyFill="1" applyBorder="1" applyAlignment="1">
      <alignment horizontal="right" vertical="center" wrapText="1"/>
    </xf>
    <xf numFmtId="177" fontId="29" fillId="5" borderId="0" xfId="1" applyNumberFormat="1" applyFont="1" applyFill="1" applyBorder="1" applyAlignment="1">
      <alignment horizontal="right" vertical="center" wrapText="1"/>
    </xf>
    <xf numFmtId="177" fontId="29" fillId="5" borderId="6" xfId="1" applyNumberFormat="1" applyFont="1" applyFill="1" applyBorder="1" applyAlignment="1">
      <alignment horizontal="right" vertical="center" wrapText="1"/>
    </xf>
    <xf numFmtId="177" fontId="29" fillId="5" borderId="16" xfId="1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/>
    <xf numFmtId="0" fontId="27" fillId="0" borderId="0" xfId="0" applyFont="1" applyBorder="1"/>
    <xf numFmtId="177" fontId="29" fillId="5" borderId="6" xfId="1" quotePrefix="1" applyNumberFormat="1" applyFont="1" applyFill="1" applyBorder="1" applyAlignment="1">
      <alignment horizontal="right" vertical="center" wrapText="1"/>
    </xf>
    <xf numFmtId="0" fontId="27" fillId="5" borderId="6" xfId="0" applyNumberFormat="1" applyFont="1" applyFill="1" applyBorder="1" applyAlignment="1">
      <alignment horizontal="distributed" vertical="center" shrinkToFit="1"/>
    </xf>
    <xf numFmtId="0" fontId="27" fillId="5" borderId="10" xfId="0" applyNumberFormat="1" applyFont="1" applyFill="1" applyBorder="1" applyAlignment="1">
      <alignment horizontal="distributed" vertical="center"/>
    </xf>
    <xf numFmtId="177" fontId="29" fillId="5" borderId="20" xfId="1" applyNumberFormat="1" applyFont="1" applyFill="1" applyBorder="1" applyAlignment="1">
      <alignment horizontal="right" vertical="center" wrapText="1"/>
    </xf>
    <xf numFmtId="177" fontId="29" fillId="5" borderId="17" xfId="1" applyNumberFormat="1" applyFont="1" applyFill="1" applyBorder="1" applyAlignment="1">
      <alignment horizontal="right" vertical="center" wrapText="1"/>
    </xf>
    <xf numFmtId="177" fontId="29" fillId="5" borderId="19" xfId="1" applyNumberFormat="1" applyFont="1" applyFill="1" applyBorder="1" applyAlignment="1">
      <alignment horizontal="right" vertical="center" wrapText="1"/>
    </xf>
    <xf numFmtId="177" fontId="29" fillId="5" borderId="15" xfId="1" applyNumberFormat="1" applyFont="1" applyFill="1" applyBorder="1" applyAlignment="1">
      <alignment horizontal="right" vertical="center" wrapText="1"/>
    </xf>
    <xf numFmtId="0" fontId="65" fillId="5" borderId="0" xfId="0" applyFont="1" applyFill="1" applyBorder="1" applyAlignment="1"/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82" fontId="17" fillId="3" borderId="0" xfId="0" applyNumberFormat="1" applyFont="1" applyFill="1" applyBorder="1" applyAlignment="1">
      <alignment horizontal="right" vertical="center" wrapText="1" shrinkToFit="1"/>
    </xf>
    <xf numFmtId="179" fontId="17" fillId="3" borderId="0" xfId="0" applyNumberFormat="1" applyFont="1" applyFill="1" applyBorder="1" applyAlignment="1">
      <alignment horizontal="right" vertical="center" wrapText="1" shrinkToFit="1"/>
    </xf>
    <xf numFmtId="182" fontId="17" fillId="3" borderId="12" xfId="0" applyNumberFormat="1" applyFont="1" applyFill="1" applyBorder="1" applyAlignment="1">
      <alignment horizontal="right" vertical="center" wrapText="1" shrinkToFit="1"/>
    </xf>
    <xf numFmtId="179" fontId="17" fillId="3" borderId="12" xfId="0" applyNumberFormat="1" applyFont="1" applyFill="1" applyBorder="1" applyAlignment="1">
      <alignment horizontal="right" vertical="center" wrapText="1" shrinkToFit="1"/>
    </xf>
    <xf numFmtId="1" fontId="16" fillId="2" borderId="10" xfId="0" applyNumberFormat="1" applyFont="1" applyFill="1" applyBorder="1" applyAlignment="1">
      <alignment horizontal="center" vertical="center"/>
    </xf>
    <xf numFmtId="1" fontId="13" fillId="2" borderId="3" xfId="0" applyNumberFormat="1" applyFont="1" applyFill="1" applyBorder="1" applyAlignment="1">
      <alignment horizontal="center" vertical="center"/>
    </xf>
    <xf numFmtId="43" fontId="17" fillId="5" borderId="0" xfId="0" applyNumberFormat="1" applyFont="1" applyFill="1" applyBorder="1" applyAlignment="1">
      <alignment horizontal="right" vertical="center" wrapText="1" shrinkToFit="1"/>
    </xf>
    <xf numFmtId="0" fontId="76" fillId="2" borderId="7" xfId="0" applyFont="1" applyFill="1" applyBorder="1" applyAlignment="1">
      <alignment horizontal="center" vertical="center"/>
    </xf>
    <xf numFmtId="0" fontId="76" fillId="2" borderId="3" xfId="0" applyFont="1" applyFill="1" applyBorder="1" applyAlignment="1">
      <alignment horizontal="center" vertical="center"/>
    </xf>
    <xf numFmtId="43" fontId="17" fillId="5" borderId="2" xfId="0" applyNumberFormat="1" applyFont="1" applyFill="1" applyBorder="1" applyAlignment="1">
      <alignment horizontal="right" vertical="center" wrapText="1" shrinkToFit="1"/>
    </xf>
    <xf numFmtId="43" fontId="21" fillId="5" borderId="12" xfId="0" applyNumberFormat="1" applyFont="1" applyFill="1" applyBorder="1" applyAlignment="1">
      <alignment horizontal="right" vertical="center" wrapText="1" shrinkToFit="1"/>
    </xf>
    <xf numFmtId="0" fontId="21" fillId="5" borderId="12" xfId="0" applyNumberFormat="1" applyFont="1" applyFill="1" applyBorder="1" applyAlignment="1">
      <alignment vertical="center" wrapText="1" shrinkToFit="1"/>
    </xf>
    <xf numFmtId="43" fontId="17" fillId="5" borderId="3" xfId="0" applyNumberFormat="1" applyFont="1" applyFill="1" applyBorder="1" applyAlignment="1">
      <alignment horizontal="right" vertical="center" wrapText="1" shrinkToFit="1"/>
    </xf>
    <xf numFmtId="177" fontId="108" fillId="5" borderId="5" xfId="1" applyNumberFormat="1" applyFont="1" applyFill="1" applyBorder="1" applyAlignment="1">
      <alignment horizontal="right" vertical="center" wrapText="1"/>
    </xf>
    <xf numFmtId="0" fontId="109" fillId="2" borderId="3" xfId="0" applyFont="1" applyFill="1" applyBorder="1" applyAlignment="1">
      <alignment horizontal="center" vertical="center" wrapText="1"/>
    </xf>
    <xf numFmtId="0" fontId="110" fillId="2" borderId="10" xfId="0" applyFont="1" applyFill="1" applyBorder="1" applyAlignment="1">
      <alignment horizontal="center" vertical="center" shrinkToFit="1"/>
    </xf>
    <xf numFmtId="41" fontId="17" fillId="3" borderId="7" xfId="0" applyNumberFormat="1" applyFont="1" applyFill="1" applyBorder="1" applyAlignment="1">
      <alignment horizontal="right" vertical="center" shrinkToFit="1"/>
    </xf>
    <xf numFmtId="41" fontId="17" fillId="3" borderId="5" xfId="0" applyNumberFormat="1" applyFont="1" applyFill="1" applyBorder="1" applyAlignment="1">
      <alignment horizontal="right" vertical="center" shrinkToFit="1"/>
    </xf>
    <xf numFmtId="41" fontId="17" fillId="3" borderId="11" xfId="0" applyNumberFormat="1" applyFont="1" applyFill="1" applyBorder="1" applyAlignment="1">
      <alignment horizontal="right" vertical="center" shrinkToFit="1"/>
    </xf>
    <xf numFmtId="41" fontId="17" fillId="3" borderId="12" xfId="0" applyNumberFormat="1" applyFont="1" applyFill="1" applyBorder="1" applyAlignment="1">
      <alignment horizontal="right" vertical="center" shrinkToFit="1"/>
    </xf>
    <xf numFmtId="177" fontId="17" fillId="5" borderId="2" xfId="0" applyNumberFormat="1" applyFont="1" applyFill="1" applyBorder="1" applyAlignment="1">
      <alignment horizontal="right" vertical="center" wrapText="1" shrinkToFit="1"/>
    </xf>
    <xf numFmtId="184" fontId="17" fillId="5" borderId="2" xfId="0" applyNumberFormat="1" applyFont="1" applyFill="1" applyBorder="1" applyAlignment="1">
      <alignment horizontal="right" vertical="center" wrapText="1" shrinkToFit="1"/>
    </xf>
    <xf numFmtId="184" fontId="21" fillId="5" borderId="12" xfId="0" applyNumberFormat="1" applyFont="1" applyFill="1" applyBorder="1" applyAlignment="1">
      <alignment horizontal="right" vertical="center" wrapText="1" shrinkToFi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left" vertical="center" wrapText="1"/>
    </xf>
    <xf numFmtId="0" fontId="10" fillId="3" borderId="0" xfId="0" applyNumberFormat="1" applyFont="1" applyFill="1" applyBorder="1" applyAlignment="1">
      <alignment horizontal="left" vertical="center"/>
    </xf>
    <xf numFmtId="177" fontId="17" fillId="3" borderId="2" xfId="0" applyNumberFormat="1" applyFont="1" applyFill="1" applyBorder="1" applyAlignment="1">
      <alignment horizontal="center" vertical="center" wrapText="1" shrinkToFit="1"/>
    </xf>
    <xf numFmtId="177" fontId="17" fillId="3" borderId="0" xfId="0" applyNumberFormat="1" applyFont="1" applyFill="1" applyBorder="1" applyAlignment="1">
      <alignment horizontal="center" vertical="center" wrapText="1" shrinkToFit="1"/>
    </xf>
    <xf numFmtId="0" fontId="15" fillId="2" borderId="1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177" fontId="21" fillId="5" borderId="12" xfId="0" applyNumberFormat="1" applyFont="1" applyFill="1" applyBorder="1" applyAlignment="1">
      <alignment horizontal="center" vertical="center" wrapText="1" shrinkToFi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6" fillId="2" borderId="7" xfId="0" applyFont="1" applyFill="1" applyBorder="1" applyAlignment="1">
      <alignment horizontal="center" vertical="top"/>
    </xf>
    <xf numFmtId="0" fontId="56" fillId="2" borderId="3" xfId="0" applyFont="1" applyFill="1" applyBorder="1" applyAlignment="1">
      <alignment horizontal="center" vertical="top"/>
    </xf>
    <xf numFmtId="0" fontId="38" fillId="2" borderId="11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/>
    </xf>
    <xf numFmtId="179" fontId="58" fillId="0" borderId="14" xfId="0" applyNumberFormat="1" applyFont="1" applyBorder="1" applyAlignment="1">
      <alignment horizontal="center" vertical="center" wrapText="1" shrinkToFit="1"/>
    </xf>
    <xf numFmtId="179" fontId="58" fillId="0" borderId="13" xfId="0" applyNumberFormat="1" applyFont="1" applyBorder="1" applyAlignment="1">
      <alignment horizontal="center" vertical="center" wrapText="1" shrinkToFit="1"/>
    </xf>
    <xf numFmtId="0" fontId="13" fillId="2" borderId="7" xfId="0" quotePrefix="1" applyFont="1" applyFill="1" applyBorder="1" applyAlignment="1">
      <alignment horizontal="center" vertical="top"/>
    </xf>
    <xf numFmtId="0" fontId="13" fillId="2" borderId="3" xfId="0" quotePrefix="1" applyFont="1" applyFill="1" applyBorder="1" applyAlignment="1">
      <alignment horizontal="center" vertical="top"/>
    </xf>
    <xf numFmtId="0" fontId="13" fillId="2" borderId="11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177" fontId="29" fillId="0" borderId="14" xfId="0" applyNumberFormat="1" applyFont="1" applyBorder="1" applyAlignment="1">
      <alignment horizontal="center" vertical="center" wrapText="1" shrinkToFit="1"/>
    </xf>
    <xf numFmtId="177" fontId="29" fillId="0" borderId="13" xfId="0" applyNumberFormat="1" applyFont="1" applyBorder="1" applyAlignment="1">
      <alignment horizontal="center" vertical="center" wrapText="1" shrinkToFit="1"/>
    </xf>
    <xf numFmtId="0" fontId="17" fillId="0" borderId="0" xfId="0" quotePrefix="1" applyNumberFormat="1" applyFont="1" applyBorder="1" applyAlignment="1">
      <alignment horizontal="center" vertical="top"/>
    </xf>
    <xf numFmtId="0" fontId="21" fillId="0" borderId="0" xfId="0" quotePrefix="1" applyNumberFormat="1" applyFont="1" applyBorder="1" applyAlignment="1">
      <alignment horizontal="center" vertical="top"/>
    </xf>
    <xf numFmtId="0" fontId="10" fillId="0" borderId="0" xfId="0" quotePrefix="1" applyNumberFormat="1" applyFont="1" applyBorder="1" applyAlignment="1">
      <alignment horizontal="left" vertical="top" wrapText="1"/>
    </xf>
    <xf numFmtId="0" fontId="39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76" fontId="13" fillId="2" borderId="5" xfId="0" applyNumberFormat="1" applyFont="1" applyFill="1" applyBorder="1" applyAlignment="1">
      <alignment horizontal="center" vertical="center"/>
    </xf>
    <xf numFmtId="176" fontId="13" fillId="2" borderId="6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3" fillId="2" borderId="14" xfId="0" applyFont="1" applyFill="1" applyBorder="1" applyAlignment="1">
      <alignment horizontal="center" vertical="center"/>
    </xf>
    <xf numFmtId="1" fontId="39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13" fillId="2" borderId="7" xfId="0" applyNumberFormat="1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 wrapText="1"/>
    </xf>
    <xf numFmtId="1" fontId="13" fillId="2" borderId="6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1" fontId="39" fillId="0" borderId="0" xfId="0" applyNumberFormat="1" applyFont="1" applyBorder="1" applyAlignment="1">
      <alignment horizontal="right" vertical="center"/>
    </xf>
    <xf numFmtId="41" fontId="17" fillId="3" borderId="0" xfId="0" applyNumberFormat="1" applyFont="1" applyFill="1" applyBorder="1" applyAlignment="1">
      <alignment horizontal="right" vertical="center" wrapText="1" shrinkToFit="1"/>
    </xf>
    <xf numFmtId="0" fontId="5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41" fontId="17" fillId="3" borderId="2" xfId="0" applyNumberFormat="1" applyFont="1" applyFill="1" applyBorder="1" applyAlignment="1">
      <alignment horizontal="right" vertical="center" wrapText="1" shrinkToFit="1"/>
    </xf>
    <xf numFmtId="0" fontId="13" fillId="2" borderId="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6" fontId="16" fillId="2" borderId="4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/>
    </xf>
    <xf numFmtId="176" fontId="13" fillId="2" borderId="7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6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41" fontId="21" fillId="5" borderId="12" xfId="0" applyNumberFormat="1" applyFont="1" applyFill="1" applyBorder="1" applyAlignment="1" applyProtection="1">
      <alignment horizontal="center" vertical="center"/>
      <protection locked="0"/>
    </xf>
    <xf numFmtId="41" fontId="18" fillId="5" borderId="12" xfId="0" applyNumberFormat="1" applyFont="1" applyFill="1" applyBorder="1" applyAlignment="1">
      <alignment horizontal="right" vertical="center" shrinkToFit="1"/>
    </xf>
    <xf numFmtId="41" fontId="17" fillId="5" borderId="12" xfId="0" applyNumberFormat="1" applyFont="1" applyFill="1" applyBorder="1" applyAlignment="1">
      <alignment horizontal="center" vertical="center" shrinkToFit="1"/>
    </xf>
    <xf numFmtId="41" fontId="18" fillId="5" borderId="12" xfId="0" applyNumberFormat="1" applyFont="1" applyFill="1" applyBorder="1" applyAlignment="1">
      <alignment horizontal="center" vertical="center" shrinkToFit="1"/>
    </xf>
    <xf numFmtId="41" fontId="17" fillId="5" borderId="10" xfId="0" applyNumberFormat="1" applyFont="1" applyFill="1" applyBorder="1" applyAlignment="1">
      <alignment horizontal="center" vertical="center" shrinkToFit="1"/>
    </xf>
    <xf numFmtId="41" fontId="17" fillId="0" borderId="0" xfId="0" applyNumberFormat="1" applyFont="1" applyFill="1" applyBorder="1" applyAlignment="1" applyProtection="1">
      <alignment horizontal="center" vertical="center"/>
      <protection locked="0"/>
    </xf>
    <xf numFmtId="41" fontId="18" fillId="0" borderId="0" xfId="0" applyNumberFormat="1" applyFont="1" applyFill="1" applyBorder="1" applyAlignment="1">
      <alignment horizontal="right" vertical="center" shrinkToFit="1"/>
    </xf>
    <xf numFmtId="41" fontId="17" fillId="0" borderId="0" xfId="0" applyNumberFormat="1" applyFont="1" applyFill="1" applyBorder="1" applyAlignment="1">
      <alignment horizontal="center" vertical="center" shrinkToFit="1"/>
    </xf>
    <xf numFmtId="41" fontId="18" fillId="0" borderId="0" xfId="0" applyNumberFormat="1" applyFont="1" applyFill="1" applyBorder="1" applyAlignment="1">
      <alignment horizontal="center" vertical="center" shrinkToFit="1"/>
    </xf>
    <xf numFmtId="41" fontId="17" fillId="0" borderId="6" xfId="0" applyNumberFormat="1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/>
    </xf>
    <xf numFmtId="41" fontId="17" fillId="0" borderId="2" xfId="0" applyNumberFormat="1" applyFont="1" applyFill="1" applyBorder="1" applyAlignment="1" applyProtection="1">
      <alignment horizontal="center" vertical="center"/>
      <protection locked="0"/>
    </xf>
    <xf numFmtId="41" fontId="18" fillId="0" borderId="2" xfId="0" applyNumberFormat="1" applyFont="1" applyFill="1" applyBorder="1" applyAlignment="1">
      <alignment horizontal="center" vertical="center" shrinkToFit="1"/>
    </xf>
    <xf numFmtId="41" fontId="17" fillId="0" borderId="2" xfId="0" applyNumberFormat="1" applyFont="1" applyFill="1" applyBorder="1" applyAlignment="1">
      <alignment horizontal="center" vertical="center" shrinkToFit="1"/>
    </xf>
    <xf numFmtId="41" fontId="17" fillId="0" borderId="3" xfId="0" applyNumberFormat="1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41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17" fillId="5" borderId="12" xfId="0" applyNumberFormat="1" applyFont="1" applyFill="1" applyBorder="1" applyAlignment="1" applyProtection="1">
      <alignment horizontal="center" vertical="center" shrinkToFit="1"/>
      <protection locked="0"/>
    </xf>
    <xf numFmtId="41" fontId="17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2" fontId="17" fillId="3" borderId="11" xfId="0" applyNumberFormat="1" applyFont="1" applyFill="1" applyBorder="1" applyAlignment="1">
      <alignment horizontal="right" vertical="center" wrapText="1" shrinkToFit="1"/>
    </xf>
    <xf numFmtId="182" fontId="17" fillId="3" borderId="12" xfId="0" applyNumberFormat="1" applyFont="1" applyFill="1" applyBorder="1" applyAlignment="1">
      <alignment horizontal="right" vertical="center" wrapText="1" shrinkToFit="1"/>
    </xf>
    <xf numFmtId="179" fontId="17" fillId="3" borderId="12" xfId="0" applyNumberFormat="1" applyFont="1" applyFill="1" applyBorder="1" applyAlignment="1">
      <alignment horizontal="right" vertical="center" wrapText="1" shrinkToFit="1"/>
    </xf>
    <xf numFmtId="0" fontId="10" fillId="0" borderId="2" xfId="0" applyFont="1" applyBorder="1" applyAlignment="1">
      <alignment horizontal="left" shrinkToFit="1"/>
    </xf>
    <xf numFmtId="0" fontId="10" fillId="0" borderId="0" xfId="0" applyFont="1" applyBorder="1" applyAlignment="1">
      <alignment horizontal="left" shrinkToFit="1"/>
    </xf>
    <xf numFmtId="182" fontId="17" fillId="3" borderId="5" xfId="0" applyNumberFormat="1" applyFont="1" applyFill="1" applyBorder="1" applyAlignment="1">
      <alignment horizontal="right" vertical="center" wrapText="1" shrinkToFit="1"/>
    </xf>
    <xf numFmtId="182" fontId="17" fillId="3" borderId="0" xfId="0" applyNumberFormat="1" applyFont="1" applyFill="1" applyBorder="1" applyAlignment="1">
      <alignment horizontal="right" vertical="center" wrapText="1" shrinkToFit="1"/>
    </xf>
    <xf numFmtId="179" fontId="17" fillId="3" borderId="0" xfId="0" applyNumberFormat="1" applyFont="1" applyFill="1" applyBorder="1" applyAlignment="1">
      <alignment horizontal="right" vertical="center" wrapText="1" shrinkToFit="1"/>
    </xf>
    <xf numFmtId="1" fontId="16" fillId="2" borderId="11" xfId="0" applyNumberFormat="1" applyFont="1" applyFill="1" applyBorder="1" applyAlignment="1">
      <alignment horizontal="center" vertical="center"/>
    </xf>
    <xf numFmtId="1" fontId="16" fillId="2" borderId="10" xfId="0" applyNumberFormat="1" applyFont="1" applyFill="1" applyBorder="1" applyAlignment="1">
      <alignment horizontal="center" vertical="center"/>
    </xf>
    <xf numFmtId="1" fontId="16" fillId="2" borderId="11" xfId="0" applyNumberFormat="1" applyFont="1" applyFill="1" applyBorder="1" applyAlignment="1">
      <alignment horizontal="center" vertical="center" wrapText="1"/>
    </xf>
    <xf numFmtId="1" fontId="16" fillId="2" borderId="10" xfId="0" applyNumberFormat="1" applyFont="1" applyFill="1" applyBorder="1" applyAlignment="1">
      <alignment horizontal="center" vertical="center" wrapText="1"/>
    </xf>
    <xf numFmtId="1" fontId="16" fillId="2" borderId="11" xfId="0" applyNumberFormat="1" applyFont="1" applyFill="1" applyBorder="1" applyAlignment="1">
      <alignment horizontal="center" vertical="center" shrinkToFit="1"/>
    </xf>
    <xf numFmtId="1" fontId="16" fillId="2" borderId="10" xfId="0" applyNumberFormat="1" applyFont="1" applyFill="1" applyBorder="1" applyAlignment="1">
      <alignment horizontal="center" vertical="center" shrinkToFit="1"/>
    </xf>
    <xf numFmtId="1" fontId="13" fillId="2" borderId="7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3" fillId="2" borderId="3" xfId="0" applyNumberFormat="1" applyFont="1" applyFill="1" applyBorder="1" applyAlignment="1">
      <alignment horizontal="center" vertical="center"/>
    </xf>
    <xf numFmtId="1" fontId="16" fillId="2" borderId="12" xfId="0" applyNumberFormat="1" applyFont="1" applyFill="1" applyBorder="1" applyAlignment="1">
      <alignment horizontal="center" vertical="center" wrapText="1"/>
    </xf>
    <xf numFmtId="1" fontId="13" fillId="2" borderId="7" xfId="0" applyNumberFormat="1" applyFont="1" applyFill="1" applyBorder="1" applyAlignment="1">
      <alignment horizontal="center" vertical="center" shrinkToFit="1"/>
    </xf>
    <xf numFmtId="1" fontId="13" fillId="2" borderId="3" xfId="0" applyNumberFormat="1" applyFont="1" applyFill="1" applyBorder="1" applyAlignment="1">
      <alignment horizontal="center" vertical="center" shrinkToFit="1"/>
    </xf>
    <xf numFmtId="178" fontId="17" fillId="3" borderId="0" xfId="0" applyNumberFormat="1" applyFont="1" applyFill="1" applyBorder="1" applyAlignment="1">
      <alignment horizontal="right" vertical="center" wrapText="1" shrinkToFit="1"/>
    </xf>
    <xf numFmtId="178" fontId="17" fillId="3" borderId="12" xfId="0" applyNumberFormat="1" applyFont="1" applyFill="1" applyBorder="1" applyAlignment="1">
      <alignment horizontal="right" vertical="center" wrapText="1" shrinkToFit="1"/>
    </xf>
    <xf numFmtId="1" fontId="13" fillId="2" borderId="5" xfId="0" applyNumberFormat="1" applyFont="1" applyFill="1" applyBorder="1" applyAlignment="1">
      <alignment horizontal="center" vertical="center"/>
    </xf>
    <xf numFmtId="1" fontId="13" fillId="2" borderId="0" xfId="0" applyNumberFormat="1" applyFont="1" applyFill="1" applyBorder="1" applyAlignment="1">
      <alignment horizontal="center" vertical="center"/>
    </xf>
    <xf numFmtId="1" fontId="13" fillId="2" borderId="6" xfId="0" applyNumberFormat="1" applyFont="1" applyFill="1" applyBorder="1" applyAlignment="1">
      <alignment horizontal="center" vertical="center"/>
    </xf>
    <xf numFmtId="1" fontId="16" fillId="2" borderId="5" xfId="0" applyNumberFormat="1" applyFont="1" applyFill="1" applyBorder="1" applyAlignment="1">
      <alignment horizontal="center" vertical="center" shrinkToFit="1"/>
    </xf>
    <xf numFmtId="1" fontId="16" fillId="2" borderId="6" xfId="0" applyNumberFormat="1" applyFont="1" applyFill="1" applyBorder="1" applyAlignment="1">
      <alignment horizontal="center" vertical="center" shrinkToFit="1"/>
    </xf>
    <xf numFmtId="1" fontId="16" fillId="2" borderId="12" xfId="0" applyNumberFormat="1" applyFont="1" applyFill="1" applyBorder="1" applyAlignment="1">
      <alignment horizontal="center" vertical="center"/>
    </xf>
    <xf numFmtId="0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5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 vertical="center"/>
    </xf>
    <xf numFmtId="1" fontId="16" fillId="2" borderId="6" xfId="0" applyNumberFormat="1" applyFont="1" applyFill="1" applyBorder="1" applyAlignment="1">
      <alignment horizontal="center" vertical="center"/>
    </xf>
    <xf numFmtId="182" fontId="17" fillId="5" borderId="11" xfId="0" applyNumberFormat="1" applyFont="1" applyFill="1" applyBorder="1" applyAlignment="1">
      <alignment horizontal="right" vertical="center" wrapText="1" shrinkToFit="1"/>
    </xf>
    <xf numFmtId="182" fontId="17" fillId="5" borderId="12" xfId="0" applyNumberFormat="1" applyFont="1" applyFill="1" applyBorder="1" applyAlignment="1">
      <alignment horizontal="right" vertical="center" wrapText="1" shrinkToFit="1"/>
    </xf>
    <xf numFmtId="43" fontId="17" fillId="5" borderId="12" xfId="0" applyNumberFormat="1" applyFont="1" applyFill="1" applyBorder="1" applyAlignment="1">
      <alignment horizontal="right" vertical="center" wrapText="1" shrinkToFit="1"/>
    </xf>
    <xf numFmtId="182" fontId="18" fillId="5" borderId="12" xfId="0" applyNumberFormat="1" applyFont="1" applyFill="1" applyBorder="1" applyAlignment="1">
      <alignment horizontal="right" vertical="center" wrapText="1" shrinkToFit="1"/>
    </xf>
    <xf numFmtId="182" fontId="18" fillId="5" borderId="10" xfId="0" applyNumberFormat="1" applyFont="1" applyFill="1" applyBorder="1" applyAlignment="1">
      <alignment horizontal="right" vertical="center" wrapText="1" shrinkToFit="1"/>
    </xf>
    <xf numFmtId="182" fontId="17" fillId="5" borderId="5" xfId="0" applyNumberFormat="1" applyFont="1" applyFill="1" applyBorder="1" applyAlignment="1">
      <alignment horizontal="right" vertical="center" wrapText="1" shrinkToFit="1"/>
    </xf>
    <xf numFmtId="182" fontId="17" fillId="5" borderId="0" xfId="0" applyNumberFormat="1" applyFont="1" applyFill="1" applyBorder="1" applyAlignment="1">
      <alignment horizontal="right" vertical="center" wrapText="1" shrinkToFit="1"/>
    </xf>
    <xf numFmtId="43" fontId="17" fillId="5" borderId="0" xfId="0" applyNumberFormat="1" applyFont="1" applyFill="1" applyBorder="1" applyAlignment="1">
      <alignment horizontal="right" vertical="center" wrapText="1" shrinkToFit="1"/>
    </xf>
    <xf numFmtId="182" fontId="18" fillId="5" borderId="0" xfId="0" applyNumberFormat="1" applyFont="1" applyFill="1" applyBorder="1" applyAlignment="1">
      <alignment horizontal="right" vertical="center" wrapText="1" shrinkToFit="1"/>
    </xf>
    <xf numFmtId="182" fontId="18" fillId="5" borderId="6" xfId="0" applyNumberFormat="1" applyFont="1" applyFill="1" applyBorder="1" applyAlignment="1">
      <alignment horizontal="right" vertical="center" wrapText="1" shrinkToFit="1"/>
    </xf>
    <xf numFmtId="0" fontId="76" fillId="2" borderId="7" xfId="0" applyFont="1" applyFill="1" applyBorder="1" applyAlignment="1">
      <alignment horizontal="center" vertical="center"/>
    </xf>
    <xf numFmtId="0" fontId="76" fillId="2" borderId="3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16" fillId="2" borderId="5" xfId="0" applyNumberFormat="1" applyFont="1" applyFill="1" applyBorder="1" applyAlignment="1">
      <alignment horizontal="center" vertical="center" wrapText="1"/>
    </xf>
    <xf numFmtId="1" fontId="16" fillId="2" borderId="0" xfId="0" applyNumberFormat="1" applyFont="1" applyFill="1" applyBorder="1" applyAlignment="1">
      <alignment horizontal="center" vertical="center" wrapText="1"/>
    </xf>
    <xf numFmtId="1" fontId="16" fillId="2" borderId="6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76" fillId="2" borderId="5" xfId="0" applyFont="1" applyFill="1" applyBorder="1" applyAlignment="1">
      <alignment horizontal="center" vertical="center" wrapText="1"/>
    </xf>
    <xf numFmtId="43" fontId="17" fillId="5" borderId="2" xfId="0" applyNumberFormat="1" applyFont="1" applyFill="1" applyBorder="1" applyAlignment="1">
      <alignment horizontal="right" vertical="center" wrapText="1" shrinkToFit="1"/>
    </xf>
    <xf numFmtId="43" fontId="21" fillId="5" borderId="12" xfId="0" applyNumberFormat="1" applyFont="1" applyFill="1" applyBorder="1" applyAlignment="1">
      <alignment horizontal="right" vertical="center" wrapText="1" shrinkToFit="1"/>
    </xf>
    <xf numFmtId="0" fontId="21" fillId="5" borderId="12" xfId="0" applyNumberFormat="1" applyFont="1" applyFill="1" applyBorder="1" applyAlignment="1">
      <alignment vertical="center" wrapText="1" shrinkToFit="1"/>
    </xf>
    <xf numFmtId="0" fontId="21" fillId="5" borderId="10" xfId="0" applyNumberFormat="1" applyFont="1" applyFill="1" applyBorder="1" applyAlignment="1">
      <alignment vertical="center" wrapText="1" shrinkToFit="1"/>
    </xf>
    <xf numFmtId="0" fontId="17" fillId="5" borderId="2" xfId="0" applyNumberFormat="1" applyFont="1" applyFill="1" applyBorder="1" applyAlignment="1">
      <alignment horizontal="right" vertical="center" wrapText="1" shrinkToFit="1"/>
    </xf>
    <xf numFmtId="43" fontId="17" fillId="5" borderId="3" xfId="0" applyNumberFormat="1" applyFont="1" applyFill="1" applyBorder="1" applyAlignment="1">
      <alignment horizontal="right" vertical="center" wrapText="1" shrinkToFit="1"/>
    </xf>
    <xf numFmtId="41" fontId="29" fillId="5" borderId="2" xfId="0" applyNumberFormat="1" applyFont="1" applyFill="1" applyBorder="1" applyAlignment="1">
      <alignment horizontal="center" vertical="center" wrapText="1" shrinkToFit="1"/>
    </xf>
    <xf numFmtId="41" fontId="58" fillId="5" borderId="12" xfId="0" applyNumberFormat="1" applyFont="1" applyFill="1" applyBorder="1" applyAlignment="1">
      <alignment horizontal="center" vertical="center" wrapText="1" shrinkToFit="1"/>
    </xf>
    <xf numFmtId="41" fontId="29" fillId="5" borderId="0" xfId="0" applyNumberFormat="1" applyFont="1" applyFill="1" applyBorder="1" applyAlignment="1">
      <alignment horizontal="center" vertical="center" wrapText="1" shrinkToFit="1"/>
    </xf>
    <xf numFmtId="41" fontId="29" fillId="5" borderId="0" xfId="0" applyNumberFormat="1" applyFont="1" applyFill="1" applyBorder="1" applyAlignment="1" applyProtection="1">
      <alignment horizontal="center" vertical="center" shrinkToFit="1"/>
      <protection locked="0"/>
    </xf>
    <xf numFmtId="41" fontId="29" fillId="5" borderId="0" xfId="0" applyNumberFormat="1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41" fontId="29" fillId="5" borderId="2" xfId="0" applyNumberFormat="1" applyFont="1" applyFill="1" applyBorder="1" applyAlignment="1" applyProtection="1">
      <alignment horizontal="center" vertical="center" shrinkToFit="1"/>
      <protection locked="0"/>
    </xf>
    <xf numFmtId="41" fontId="29" fillId="5" borderId="2" xfId="0" applyNumberFormat="1" applyFont="1" applyFill="1" applyBorder="1" applyAlignment="1">
      <alignment horizontal="center" vertical="center" shrinkToFit="1"/>
    </xf>
    <xf numFmtId="41" fontId="29" fillId="5" borderId="0" xfId="0" applyNumberFormat="1" applyFont="1" applyFill="1" applyBorder="1" applyAlignment="1">
      <alignment horizontal="right" vertical="center" shrinkToFit="1"/>
    </xf>
    <xf numFmtId="0" fontId="10" fillId="0" borderId="12" xfId="0" applyFont="1" applyBorder="1" applyAlignment="1">
      <alignment horizontal="right"/>
    </xf>
    <xf numFmtId="0" fontId="89" fillId="0" borderId="0" xfId="0" applyFont="1" applyAlignment="1">
      <alignment horizontal="right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2" borderId="4" xfId="0" applyFont="1" applyFill="1" applyBorder="1" applyAlignment="1">
      <alignment horizontal="center" wrapText="1"/>
    </xf>
    <xf numFmtId="0" fontId="90" fillId="0" borderId="0" xfId="0" applyFont="1" applyAlignment="1">
      <alignment horizontal="center"/>
    </xf>
    <xf numFmtId="0" fontId="13" fillId="2" borderId="7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179" fontId="21" fillId="5" borderId="12" xfId="0" applyNumberFormat="1" applyFont="1" applyFill="1" applyBorder="1" applyAlignment="1" applyProtection="1">
      <alignment horizontal="right" vertical="center" shrinkToFit="1"/>
    </xf>
    <xf numFmtId="179" fontId="21" fillId="5" borderId="10" xfId="0" applyNumberFormat="1" applyFont="1" applyFill="1" applyBorder="1" applyAlignment="1">
      <alignment horizontal="right" vertical="center" shrinkToFit="1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179" fontId="17" fillId="3" borderId="2" xfId="0" applyNumberFormat="1" applyFont="1" applyFill="1" applyBorder="1" applyAlignment="1" applyProtection="1">
      <alignment horizontal="center" vertical="center" shrinkToFit="1"/>
    </xf>
    <xf numFmtId="179" fontId="17" fillId="3" borderId="3" xfId="0" applyNumberFormat="1" applyFont="1" applyFill="1" applyBorder="1" applyAlignment="1" applyProtection="1">
      <alignment horizontal="center" vertical="center" shrinkToFit="1"/>
    </xf>
    <xf numFmtId="179" fontId="17" fillId="3" borderId="0" xfId="0" applyNumberFormat="1" applyFont="1" applyFill="1" applyBorder="1" applyAlignment="1" applyProtection="1">
      <alignment horizontal="center" vertical="center" shrinkToFit="1"/>
    </xf>
    <xf numFmtId="179" fontId="17" fillId="3" borderId="6" xfId="0" applyNumberFormat="1" applyFont="1" applyFill="1" applyBorder="1" applyAlignment="1" applyProtection="1">
      <alignment horizontal="center" vertical="center" shrinkToFit="1"/>
    </xf>
    <xf numFmtId="179" fontId="17" fillId="3" borderId="0" xfId="0" applyNumberFormat="1" applyFont="1" applyFill="1" applyBorder="1" applyAlignment="1" applyProtection="1">
      <alignment horizontal="right" vertical="center" shrinkToFit="1"/>
    </xf>
    <xf numFmtId="179" fontId="17" fillId="0" borderId="6" xfId="0" applyNumberFormat="1" applyFont="1" applyBorder="1" applyAlignment="1">
      <alignment horizontal="right" vertical="center" shrinkToFit="1"/>
    </xf>
    <xf numFmtId="0" fontId="13" fillId="4" borderId="7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41" fontId="17" fillId="5" borderId="2" xfId="0" applyNumberFormat="1" applyFont="1" applyFill="1" applyBorder="1" applyAlignment="1">
      <alignment horizontal="center" vertical="center" shrinkToFit="1"/>
    </xf>
    <xf numFmtId="41" fontId="17" fillId="5" borderId="3" xfId="0" applyNumberFormat="1" applyFont="1" applyFill="1" applyBorder="1" applyAlignment="1">
      <alignment horizontal="center" vertical="center" shrinkToFit="1"/>
    </xf>
    <xf numFmtId="41" fontId="17" fillId="5" borderId="0" xfId="0" applyNumberFormat="1" applyFont="1" applyFill="1" applyBorder="1" applyAlignment="1">
      <alignment horizontal="center" vertical="center" shrinkToFit="1"/>
    </xf>
    <xf numFmtId="41" fontId="17" fillId="5" borderId="6" xfId="0" applyNumberFormat="1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94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1" fillId="0" borderId="0" xfId="0" applyFont="1" applyBorder="1" applyAlignment="1"/>
    <xf numFmtId="179" fontId="18" fillId="3" borderId="0" xfId="0" applyNumberFormat="1" applyFont="1" applyFill="1" applyBorder="1" applyAlignment="1">
      <alignment horizontal="center" vertical="center" shrinkToFit="1"/>
    </xf>
    <xf numFmtId="179" fontId="18" fillId="3" borderId="6" xfId="0" applyNumberFormat="1" applyFont="1" applyFill="1" applyBorder="1" applyAlignment="1">
      <alignment horizontal="center" vertical="center" shrinkToFit="1"/>
    </xf>
    <xf numFmtId="41" fontId="18" fillId="5" borderId="0" xfId="0" applyNumberFormat="1" applyFont="1" applyFill="1" applyBorder="1" applyAlignment="1">
      <alignment horizontal="center" vertical="center" shrinkToFit="1"/>
    </xf>
    <xf numFmtId="41" fontId="18" fillId="5" borderId="6" xfId="0" applyNumberFormat="1" applyFont="1" applyFill="1" applyBorder="1" applyAlignment="1">
      <alignment horizontal="center" vertical="center" shrinkToFit="1"/>
    </xf>
    <xf numFmtId="41" fontId="54" fillId="5" borderId="0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41" fontId="18" fillId="3" borderId="0" xfId="0" applyNumberFormat="1" applyFont="1" applyFill="1" applyBorder="1" applyAlignment="1">
      <alignment horizontal="center" vertical="center" shrinkToFit="1"/>
    </xf>
    <xf numFmtId="41" fontId="18" fillId="5" borderId="2" xfId="0" applyNumberFormat="1" applyFont="1" applyFill="1" applyBorder="1" applyAlignment="1">
      <alignment horizontal="center" vertical="center" shrinkToFit="1"/>
    </xf>
    <xf numFmtId="41" fontId="18" fillId="3" borderId="2" xfId="0" applyNumberFormat="1" applyFont="1" applyFill="1" applyBorder="1" applyAlignment="1">
      <alignment horizontal="center" vertical="center" shrinkToFi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41" fontId="18" fillId="3" borderId="0" xfId="0" applyNumberFormat="1" applyFont="1" applyFill="1" applyBorder="1" applyAlignment="1">
      <alignment horizontal="right" vertical="center" shrinkToFit="1"/>
    </xf>
    <xf numFmtId="0" fontId="13" fillId="0" borderId="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41" fontId="18" fillId="3" borderId="2" xfId="0" applyNumberFormat="1" applyFont="1" applyFill="1" applyBorder="1" applyAlignment="1">
      <alignment horizontal="right" vertical="center" shrinkToFit="1"/>
    </xf>
    <xf numFmtId="176" fontId="16" fillId="4" borderId="4" xfId="0" applyNumberFormat="1" applyFont="1" applyFill="1" applyBorder="1" applyAlignment="1">
      <alignment horizontal="center" vertical="center"/>
    </xf>
    <xf numFmtId="176" fontId="13" fillId="4" borderId="4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1" fontId="68" fillId="5" borderId="0" xfId="0" applyNumberFormat="1" applyFont="1" applyFill="1" applyBorder="1" applyAlignment="1">
      <alignment horizontal="right" vertical="center" shrinkToFit="1"/>
    </xf>
    <xf numFmtId="41" fontId="67" fillId="3" borderId="0" xfId="0" applyNumberFormat="1" applyFont="1" applyFill="1" applyBorder="1" applyAlignment="1" applyProtection="1">
      <alignment horizontal="right" vertical="center" shrinkToFit="1"/>
    </xf>
    <xf numFmtId="1" fontId="10" fillId="0" borderId="0" xfId="0" applyNumberFormat="1" applyFont="1" applyBorder="1" applyAlignment="1">
      <alignment horizontal="right" vertical="center"/>
    </xf>
    <xf numFmtId="41" fontId="67" fillId="3" borderId="0" xfId="0" applyNumberFormat="1" applyFont="1" applyFill="1" applyBorder="1" applyAlignment="1" applyProtection="1">
      <alignment horizontal="center" vertical="center" shrinkToFit="1"/>
    </xf>
    <xf numFmtId="1" fontId="16" fillId="4" borderId="5" xfId="0" applyNumberFormat="1" applyFont="1" applyFill="1" applyBorder="1" applyAlignment="1">
      <alignment horizontal="center" vertical="center"/>
    </xf>
    <xf numFmtId="1" fontId="16" fillId="4" borderId="6" xfId="0" applyNumberFormat="1" applyFont="1" applyFill="1" applyBorder="1" applyAlignment="1">
      <alignment horizontal="center" vertical="center"/>
    </xf>
    <xf numFmtId="41" fontId="68" fillId="5" borderId="2" xfId="0" applyNumberFormat="1" applyFont="1" applyFill="1" applyBorder="1" applyAlignment="1">
      <alignment horizontal="right" vertical="center" shrinkToFit="1"/>
    </xf>
    <xf numFmtId="41" fontId="67" fillId="3" borderId="2" xfId="0" applyNumberFormat="1" applyFont="1" applyFill="1" applyBorder="1" applyAlignment="1" applyProtection="1">
      <alignment horizontal="center" vertical="center" shrinkToFit="1"/>
    </xf>
    <xf numFmtId="1" fontId="41" fillId="0" borderId="0" xfId="0" applyNumberFormat="1" applyFont="1" applyBorder="1" applyAlignment="1">
      <alignment horizontal="center"/>
    </xf>
    <xf numFmtId="1" fontId="13" fillId="2" borderId="14" xfId="0" applyNumberFormat="1" applyFont="1" applyFill="1" applyBorder="1" applyAlignment="1">
      <alignment horizontal="center" vertical="center"/>
    </xf>
    <xf numFmtId="1" fontId="13" fillId="2" borderId="13" xfId="0" applyNumberFormat="1" applyFont="1" applyFill="1" applyBorder="1" applyAlignment="1">
      <alignment horizontal="center" vertical="center"/>
    </xf>
    <xf numFmtId="1" fontId="13" fillId="2" borderId="8" xfId="0" applyNumberFormat="1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1" fontId="13" fillId="4" borderId="5" xfId="0" applyNumberFormat="1" applyFont="1" applyFill="1" applyBorder="1" applyAlignment="1">
      <alignment horizontal="center" vertical="center"/>
    </xf>
    <xf numFmtId="1" fontId="13" fillId="4" borderId="6" xfId="0" applyNumberFormat="1" applyFont="1" applyFill="1" applyBorder="1" applyAlignment="1">
      <alignment horizontal="center" vertical="center"/>
    </xf>
    <xf numFmtId="1" fontId="39" fillId="0" borderId="0" xfId="0" applyNumberFormat="1" applyFont="1" applyAlignment="1">
      <alignment horizontal="center"/>
    </xf>
  </cellXfs>
  <cellStyles count="17">
    <cellStyle name="쉼표 [0]" xfId="2" builtinId="6"/>
    <cellStyle name="쉼표 [0] 2" xfId="3"/>
    <cellStyle name="쉼표 [0] 3" xfId="4"/>
    <cellStyle name="쉼표 [0] 4" xfId="5"/>
    <cellStyle name="콤마 [0]_7. 인구이동" xfId="6"/>
    <cellStyle name="콤마_통Ⅱ" xfId="7"/>
    <cellStyle name="표준" xfId="0" builtinId="0"/>
    <cellStyle name="표준 2" xfId="1"/>
    <cellStyle name="표준 2 15" xfId="8"/>
    <cellStyle name="표준 2 2" xfId="9"/>
    <cellStyle name="표준 3" xfId="10"/>
    <cellStyle name="표준 3 2" xfId="16"/>
    <cellStyle name="표준 4" xfId="11"/>
    <cellStyle name="표준 5" xfId="12"/>
    <cellStyle name="표준 6" xfId="13"/>
    <cellStyle name="표준 7" xfId="14"/>
    <cellStyle name="표준 8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8"/>
  <sheetViews>
    <sheetView tabSelected="1" view="pageBreakPreview" zoomScaleSheetLayoutView="100" workbookViewId="0">
      <selection activeCell="T25" sqref="T25"/>
    </sheetView>
  </sheetViews>
  <sheetFormatPr defaultColWidth="9" defaultRowHeight="15.75"/>
  <cols>
    <col min="1" max="1" width="8.625" customWidth="1"/>
    <col min="2" max="4" width="14.625" customWidth="1"/>
    <col min="5" max="5" width="16.125" style="1" customWidth="1"/>
    <col min="6" max="6" width="17.125" style="1" customWidth="1"/>
    <col min="7" max="7" width="11" style="1" bestFit="1" customWidth="1"/>
    <col min="8" max="16384" width="9" style="1"/>
  </cols>
  <sheetData>
    <row r="1" spans="1:9" ht="5.0999999999999996" customHeight="1"/>
    <row r="2" spans="1:9" ht="50.1" customHeight="1">
      <c r="A2" s="744"/>
      <c r="B2" s="744"/>
      <c r="C2" s="744"/>
      <c r="D2" s="744"/>
      <c r="E2" s="744"/>
      <c r="F2" s="744"/>
    </row>
    <row r="3" spans="1:9" s="2" customFormat="1" ht="24" customHeight="1">
      <c r="A3" s="745" t="s">
        <v>0</v>
      </c>
      <c r="B3" s="745"/>
      <c r="C3" s="745"/>
      <c r="D3" s="745"/>
      <c r="E3" s="745"/>
      <c r="F3" s="746"/>
    </row>
    <row r="4" spans="1:9" s="2" customFormat="1" ht="20.100000000000001" customHeight="1">
      <c r="A4" s="747" t="s">
        <v>1</v>
      </c>
      <c r="B4" s="747"/>
      <c r="C4" s="747"/>
      <c r="D4" s="747"/>
      <c r="E4" s="747"/>
      <c r="F4" s="748"/>
    </row>
    <row r="5" spans="1:9" s="6" customFormat="1" ht="20.100000000000001" customHeight="1">
      <c r="A5" s="3" t="s">
        <v>2</v>
      </c>
      <c r="B5" s="3"/>
      <c r="C5" s="4"/>
      <c r="D5" s="4"/>
      <c r="E5" s="3"/>
      <c r="F5" s="153" t="s">
        <v>3</v>
      </c>
    </row>
    <row r="6" spans="1:9" s="6" customFormat="1" ht="24" customHeight="1">
      <c r="A6" s="7" t="s">
        <v>4</v>
      </c>
      <c r="B6" s="8" t="s">
        <v>5</v>
      </c>
      <c r="C6" s="749" t="s">
        <v>6</v>
      </c>
      <c r="D6" s="749"/>
      <c r="E6" s="749"/>
      <c r="F6" s="750"/>
    </row>
    <row r="7" spans="1:9" s="12" customFormat="1" ht="24" customHeight="1">
      <c r="A7" s="9"/>
      <c r="B7" s="10"/>
      <c r="C7" s="751" t="s">
        <v>7</v>
      </c>
      <c r="D7" s="752"/>
      <c r="E7" s="753" t="s">
        <v>8</v>
      </c>
      <c r="F7" s="11"/>
    </row>
    <row r="8" spans="1:9" s="12" customFormat="1" ht="24" customHeight="1">
      <c r="A8" s="9"/>
      <c r="B8" s="13"/>
      <c r="C8" s="751"/>
      <c r="D8" s="752"/>
      <c r="E8" s="751"/>
      <c r="F8" s="14" t="s">
        <v>9</v>
      </c>
    </row>
    <row r="9" spans="1:9" s="12" customFormat="1" ht="24" customHeight="1">
      <c r="A9" s="163" t="s">
        <v>10</v>
      </c>
      <c r="B9" s="164" t="s">
        <v>11</v>
      </c>
      <c r="C9" s="751"/>
      <c r="D9" s="752"/>
      <c r="E9" s="159" t="s">
        <v>12</v>
      </c>
      <c r="F9" s="165" t="s">
        <v>13</v>
      </c>
    </row>
    <row r="10" spans="1:9" s="18" customFormat="1" ht="33.4" customHeight="1">
      <c r="A10" s="169">
        <v>2014</v>
      </c>
      <c r="B10" s="166">
        <v>99955</v>
      </c>
      <c r="C10" s="756">
        <v>95176</v>
      </c>
      <c r="D10" s="756"/>
      <c r="E10" s="166">
        <v>27352</v>
      </c>
      <c r="F10" s="167">
        <v>3594</v>
      </c>
    </row>
    <row r="11" spans="1:9" s="19" customFormat="1" ht="33.4" customHeight="1">
      <c r="A11" s="16">
        <v>2015</v>
      </c>
      <c r="B11" s="162">
        <v>100172</v>
      </c>
      <c r="C11" s="757">
        <v>96371</v>
      </c>
      <c r="D11" s="757"/>
      <c r="E11" s="162">
        <v>27589</v>
      </c>
      <c r="F11" s="17">
        <v>3678</v>
      </c>
    </row>
    <row r="12" spans="1:9" s="18" customFormat="1" ht="33.4" customHeight="1">
      <c r="A12" s="16">
        <v>2016</v>
      </c>
      <c r="B12" s="162">
        <v>101180</v>
      </c>
      <c r="C12" s="757">
        <v>99016</v>
      </c>
      <c r="D12" s="757"/>
      <c r="E12" s="162">
        <v>27606</v>
      </c>
      <c r="F12" s="17">
        <v>3785</v>
      </c>
      <c r="G12" s="20"/>
    </row>
    <row r="13" spans="1:9" s="18" customFormat="1" ht="33.4" customHeight="1">
      <c r="A13" s="16">
        <v>2017</v>
      </c>
      <c r="B13" s="162">
        <v>100845</v>
      </c>
      <c r="C13" s="757">
        <v>99685</v>
      </c>
      <c r="D13" s="757"/>
      <c r="E13" s="162">
        <v>27723</v>
      </c>
      <c r="F13" s="17">
        <v>4684</v>
      </c>
      <c r="G13" s="20"/>
    </row>
    <row r="14" spans="1:9" s="19" customFormat="1" ht="33.4" customHeight="1">
      <c r="A14" s="16">
        <v>2018</v>
      </c>
      <c r="B14" s="162">
        <v>101609</v>
      </c>
      <c r="C14" s="757">
        <v>101080</v>
      </c>
      <c r="D14" s="757"/>
      <c r="E14" s="162">
        <v>27742</v>
      </c>
      <c r="F14" s="168">
        <v>4860</v>
      </c>
      <c r="G14" s="20"/>
      <c r="I14" s="21"/>
    </row>
    <row r="15" spans="1:9" s="249" customFormat="1" ht="33.4" customHeight="1">
      <c r="A15" s="245">
        <v>2019</v>
      </c>
      <c r="B15" s="246">
        <v>102481</v>
      </c>
      <c r="C15" s="762">
        <v>102476</v>
      </c>
      <c r="D15" s="762"/>
      <c r="E15" s="246">
        <v>27771</v>
      </c>
      <c r="F15" s="247">
        <v>5001</v>
      </c>
      <c r="G15" s="248"/>
      <c r="I15" s="250"/>
    </row>
    <row r="16" spans="1:9" ht="24" customHeight="1">
      <c r="A16" s="22" t="s">
        <v>4</v>
      </c>
      <c r="B16" s="758" t="s">
        <v>14</v>
      </c>
      <c r="C16" s="758"/>
      <c r="D16" s="758"/>
      <c r="E16" s="758"/>
      <c r="F16" s="158" t="s">
        <v>15</v>
      </c>
      <c r="I16" s="21"/>
    </row>
    <row r="17" spans="1:7" s="28" customFormat="1" ht="28.5" customHeight="1">
      <c r="A17" s="9"/>
      <c r="B17" s="24" t="s">
        <v>16</v>
      </c>
      <c r="C17" s="25" t="s">
        <v>17</v>
      </c>
      <c r="D17" s="26" t="s">
        <v>18</v>
      </c>
      <c r="E17" s="23" t="s">
        <v>19</v>
      </c>
      <c r="F17" s="27"/>
    </row>
    <row r="18" spans="1:7" s="28" customFormat="1" ht="15.95" customHeight="1">
      <c r="A18" s="9"/>
      <c r="B18" s="759" t="s">
        <v>20</v>
      </c>
      <c r="C18" s="759" t="s">
        <v>21</v>
      </c>
      <c r="D18" s="760" t="s">
        <v>22</v>
      </c>
      <c r="E18" s="761" t="s">
        <v>23</v>
      </c>
      <c r="F18" s="152" t="s">
        <v>24</v>
      </c>
    </row>
    <row r="19" spans="1:7" s="28" customFormat="1" ht="15.95" customHeight="1">
      <c r="A19" s="163" t="s">
        <v>10</v>
      </c>
      <c r="B19" s="759"/>
      <c r="C19" s="759"/>
      <c r="D19" s="760"/>
      <c r="E19" s="761"/>
      <c r="F19" s="161" t="s">
        <v>25</v>
      </c>
    </row>
    <row r="20" spans="1:7" s="32" customFormat="1" ht="33.4" customHeight="1">
      <c r="A20" s="169">
        <v>2014</v>
      </c>
      <c r="B20" s="170">
        <v>58942</v>
      </c>
      <c r="C20" s="170">
        <v>1407</v>
      </c>
      <c r="D20" s="170">
        <v>2021</v>
      </c>
      <c r="E20" s="170">
        <v>5454</v>
      </c>
      <c r="F20" s="171">
        <v>95.2</v>
      </c>
      <c r="G20" s="31"/>
    </row>
    <row r="21" spans="1:7" s="33" customFormat="1" ht="33.4" customHeight="1">
      <c r="A21" s="16">
        <v>2015</v>
      </c>
      <c r="B21" s="29">
        <v>59884</v>
      </c>
      <c r="C21" s="29">
        <v>1407</v>
      </c>
      <c r="D21" s="29">
        <v>2037</v>
      </c>
      <c r="E21" s="29">
        <v>5454</v>
      </c>
      <c r="F21" s="30">
        <v>96.2</v>
      </c>
      <c r="G21" s="31"/>
    </row>
    <row r="22" spans="1:7" s="32" customFormat="1" ht="33.4" customHeight="1">
      <c r="A22" s="16">
        <v>2016</v>
      </c>
      <c r="B22" s="29">
        <v>62471</v>
      </c>
      <c r="C22" s="29">
        <v>1407</v>
      </c>
      <c r="D22" s="29">
        <v>2078</v>
      </c>
      <c r="E22" s="29">
        <v>5454</v>
      </c>
      <c r="F22" s="30">
        <v>97.9</v>
      </c>
      <c r="G22" s="31"/>
    </row>
    <row r="23" spans="1:7" s="32" customFormat="1" ht="33.4" customHeight="1">
      <c r="A23" s="16">
        <v>2017</v>
      </c>
      <c r="B23" s="29">
        <v>62984</v>
      </c>
      <c r="C23" s="29">
        <v>1438</v>
      </c>
      <c r="D23" s="29">
        <v>2086</v>
      </c>
      <c r="E23" s="29">
        <v>5454</v>
      </c>
      <c r="F23" s="30">
        <v>98.84</v>
      </c>
      <c r="G23" s="31"/>
    </row>
    <row r="24" spans="1:7" s="33" customFormat="1" ht="33.4" customHeight="1">
      <c r="A24" s="16">
        <v>2018</v>
      </c>
      <c r="B24" s="29">
        <v>64360</v>
      </c>
      <c r="C24" s="29">
        <v>1438</v>
      </c>
      <c r="D24" s="29">
        <v>2086</v>
      </c>
      <c r="E24" s="29">
        <v>5454</v>
      </c>
      <c r="F24" s="30">
        <v>99.5</v>
      </c>
      <c r="G24" s="31"/>
    </row>
    <row r="25" spans="1:7" s="254" customFormat="1" ht="33.4" customHeight="1">
      <c r="A25" s="245">
        <v>2019</v>
      </c>
      <c r="B25" s="251">
        <v>65708</v>
      </c>
      <c r="C25" s="251">
        <v>1457</v>
      </c>
      <c r="D25" s="251">
        <v>2086</v>
      </c>
      <c r="E25" s="251">
        <v>5454</v>
      </c>
      <c r="F25" s="252">
        <v>100</v>
      </c>
      <c r="G25" s="253"/>
    </row>
    <row r="26" spans="1:7" s="33" customFormat="1" ht="25.5" customHeight="1">
      <c r="A26" s="754" t="s">
        <v>26</v>
      </c>
      <c r="B26" s="755"/>
      <c r="C26" s="755"/>
      <c r="D26" s="755"/>
      <c r="E26" s="755"/>
      <c r="F26" s="755"/>
    </row>
    <row r="27" spans="1:7" s="37" customFormat="1" ht="15.95" customHeight="1">
      <c r="A27" s="34" t="s">
        <v>27</v>
      </c>
      <c r="B27" s="35"/>
      <c r="C27" s="35"/>
      <c r="D27" s="35"/>
      <c r="E27" s="36"/>
      <c r="F27" s="36"/>
    </row>
    <row r="28" spans="1:7" ht="17.25" customHeight="1">
      <c r="A28" s="38"/>
      <c r="B28" s="39"/>
      <c r="C28" s="39"/>
      <c r="D28" s="39"/>
      <c r="E28" s="40"/>
      <c r="F28" s="40"/>
    </row>
  </sheetData>
  <mergeCells count="18">
    <mergeCell ref="A26:F26"/>
    <mergeCell ref="C10:D10"/>
    <mergeCell ref="C11:D11"/>
    <mergeCell ref="C12:D12"/>
    <mergeCell ref="C13:D13"/>
    <mergeCell ref="C14:D14"/>
    <mergeCell ref="B16:E16"/>
    <mergeCell ref="B18:B19"/>
    <mergeCell ref="C18:C19"/>
    <mergeCell ref="D18:D19"/>
    <mergeCell ref="E18:E19"/>
    <mergeCell ref="C15:D15"/>
    <mergeCell ref="A2:F2"/>
    <mergeCell ref="A3:F3"/>
    <mergeCell ref="A4:F4"/>
    <mergeCell ref="C6:F6"/>
    <mergeCell ref="C7:D9"/>
    <mergeCell ref="E7:E8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29"/>
  <sheetViews>
    <sheetView view="pageBreakPreview" zoomScale="85" zoomScaleSheetLayoutView="85" workbookViewId="0">
      <selection activeCell="V9" sqref="V9"/>
    </sheetView>
  </sheetViews>
  <sheetFormatPr defaultColWidth="9" defaultRowHeight="14.25"/>
  <cols>
    <col min="1" max="1" width="8.625" style="124" customWidth="1"/>
    <col min="2" max="3" width="9.125" style="124" customWidth="1"/>
    <col min="4" max="7" width="9.125" style="4" customWidth="1"/>
    <col min="8" max="10" width="10.875" style="4" customWidth="1"/>
    <col min="11" max="13" width="9.5" style="4" customWidth="1"/>
    <col min="14" max="14" width="11.75" style="4" customWidth="1"/>
    <col min="15" max="18" width="8.625" style="4" customWidth="1"/>
    <col min="19" max="19" width="8.375" style="4" customWidth="1"/>
    <col min="20" max="20" width="9" style="4" hidden="1" customWidth="1"/>
    <col min="21" max="16384" width="9" style="4"/>
  </cols>
  <sheetData>
    <row r="1" spans="1:23" ht="50.1" customHeight="1">
      <c r="A1" s="744"/>
      <c r="B1" s="744"/>
      <c r="C1" s="744"/>
      <c r="D1" s="744"/>
      <c r="E1" s="744"/>
      <c r="F1" s="744"/>
      <c r="G1" s="744"/>
      <c r="H1" s="744"/>
      <c r="I1" s="744"/>
      <c r="J1" s="771"/>
      <c r="K1" s="771"/>
      <c r="L1" s="771"/>
      <c r="M1" s="771"/>
      <c r="N1" s="771"/>
      <c r="O1" s="771"/>
      <c r="P1" s="771"/>
      <c r="Q1" s="771"/>
      <c r="R1" s="771"/>
    </row>
    <row r="2" spans="1:23" s="2" customFormat="1" ht="21" customHeight="1">
      <c r="A2" s="745" t="s">
        <v>777</v>
      </c>
      <c r="B2" s="745"/>
      <c r="C2" s="745"/>
      <c r="D2" s="745"/>
      <c r="E2" s="745"/>
      <c r="F2" s="745"/>
      <c r="G2" s="745"/>
      <c r="H2" s="745"/>
      <c r="I2" s="745"/>
      <c r="J2" s="745" t="s">
        <v>778</v>
      </c>
      <c r="K2" s="745"/>
      <c r="L2" s="745"/>
      <c r="M2" s="745"/>
      <c r="N2" s="745"/>
      <c r="O2" s="745"/>
      <c r="P2" s="745"/>
      <c r="Q2" s="745"/>
      <c r="R2" s="745"/>
    </row>
    <row r="3" spans="1:23" s="2" customFormat="1" ht="20.100000000000001" customHeight="1">
      <c r="A3" s="747" t="s">
        <v>618</v>
      </c>
      <c r="B3" s="747"/>
      <c r="C3" s="747"/>
      <c r="D3" s="747"/>
      <c r="E3" s="747"/>
      <c r="F3" s="747"/>
      <c r="G3" s="747"/>
      <c r="H3" s="747"/>
      <c r="I3" s="747"/>
      <c r="J3" s="747" t="s">
        <v>619</v>
      </c>
      <c r="K3" s="747"/>
      <c r="L3" s="747"/>
      <c r="M3" s="747"/>
      <c r="N3" s="747"/>
      <c r="O3" s="747"/>
      <c r="P3" s="747"/>
      <c r="Q3" s="747"/>
      <c r="R3" s="747"/>
    </row>
    <row r="4" spans="1:23" s="6" customFormat="1" ht="20.100000000000001" customHeight="1">
      <c r="A4" s="313" t="s">
        <v>620</v>
      </c>
      <c r="B4" s="3"/>
      <c r="C4" s="4"/>
      <c r="D4" s="3"/>
      <c r="E4" s="3"/>
      <c r="F4" s="3"/>
      <c r="G4" s="3"/>
      <c r="H4" s="797" t="s">
        <v>621</v>
      </c>
      <c r="I4" s="797"/>
      <c r="J4" s="313" t="s">
        <v>620</v>
      </c>
      <c r="K4" s="313"/>
      <c r="L4" s="313"/>
      <c r="M4" s="209"/>
      <c r="N4" s="3"/>
      <c r="O4" s="3"/>
      <c r="P4" s="3"/>
      <c r="Q4" s="797" t="s">
        <v>621</v>
      </c>
      <c r="R4" s="797"/>
    </row>
    <row r="5" spans="1:23" s="12" customFormat="1" ht="24.95" customHeight="1">
      <c r="A5" s="7" t="s">
        <v>4</v>
      </c>
      <c r="B5" s="796" t="s">
        <v>622</v>
      </c>
      <c r="C5" s="837"/>
      <c r="D5" s="837"/>
      <c r="E5" s="837"/>
      <c r="F5" s="837"/>
      <c r="G5" s="837"/>
      <c r="H5" s="837"/>
      <c r="I5" s="837"/>
      <c r="J5" s="7" t="s">
        <v>4</v>
      </c>
      <c r="K5" s="798" t="s">
        <v>623</v>
      </c>
      <c r="L5" s="795"/>
      <c r="M5" s="795"/>
      <c r="N5" s="796"/>
      <c r="O5" s="798" t="s">
        <v>624</v>
      </c>
      <c r="P5" s="795"/>
      <c r="Q5" s="795"/>
      <c r="R5" s="796"/>
    </row>
    <row r="6" spans="1:23" s="12" customFormat="1" ht="24.95" customHeight="1">
      <c r="A6" s="22"/>
      <c r="B6" s="753" t="s">
        <v>340</v>
      </c>
      <c r="C6" s="792"/>
      <c r="D6" s="837" t="s">
        <v>625</v>
      </c>
      <c r="E6" s="837"/>
      <c r="F6" s="837"/>
      <c r="G6" s="837"/>
      <c r="H6" s="837"/>
      <c r="I6" s="837"/>
      <c r="J6" s="22"/>
      <c r="K6" s="798" t="s">
        <v>626</v>
      </c>
      <c r="L6" s="795"/>
      <c r="M6" s="795"/>
      <c r="N6" s="796"/>
      <c r="O6" s="753" t="s">
        <v>431</v>
      </c>
      <c r="P6" s="792"/>
      <c r="Q6" s="753" t="s">
        <v>432</v>
      </c>
      <c r="R6" s="792"/>
    </row>
    <row r="7" spans="1:23" s="12" customFormat="1" ht="24.95" customHeight="1">
      <c r="A7" s="22"/>
      <c r="B7" s="422"/>
      <c r="C7" s="139"/>
      <c r="D7" s="753" t="s">
        <v>627</v>
      </c>
      <c r="E7" s="792"/>
      <c r="F7" s="753" t="s">
        <v>628</v>
      </c>
      <c r="G7" s="792"/>
      <c r="H7" s="753" t="s">
        <v>629</v>
      </c>
      <c r="I7" s="792"/>
      <c r="J7" s="22"/>
      <c r="K7" s="838" t="s">
        <v>630</v>
      </c>
      <c r="L7" s="839"/>
      <c r="M7" s="448" t="s">
        <v>631</v>
      </c>
      <c r="N7" s="127"/>
      <c r="O7" s="751"/>
      <c r="P7" s="752"/>
      <c r="Q7" s="751"/>
      <c r="R7" s="752"/>
    </row>
    <row r="8" spans="1:23" s="12" customFormat="1" ht="35.1" customHeight="1">
      <c r="A8" s="352"/>
      <c r="B8" s="819" t="s">
        <v>632</v>
      </c>
      <c r="C8" s="820"/>
      <c r="D8" s="845" t="s">
        <v>633</v>
      </c>
      <c r="E8" s="820"/>
      <c r="F8" s="845" t="s">
        <v>634</v>
      </c>
      <c r="G8" s="846"/>
      <c r="H8" s="845" t="s">
        <v>635</v>
      </c>
      <c r="I8" s="846"/>
      <c r="J8" s="352"/>
      <c r="K8" s="845" t="s">
        <v>636</v>
      </c>
      <c r="L8" s="847"/>
      <c r="M8" s="845" t="s">
        <v>637</v>
      </c>
      <c r="N8" s="847"/>
      <c r="O8" s="845" t="s">
        <v>638</v>
      </c>
      <c r="P8" s="846"/>
      <c r="Q8" s="845" t="s">
        <v>639</v>
      </c>
      <c r="R8" s="846"/>
    </row>
    <row r="9" spans="1:23" s="12" customFormat="1" ht="20.100000000000001" customHeight="1">
      <c r="A9" s="22"/>
      <c r="B9" s="677" t="s">
        <v>640</v>
      </c>
      <c r="C9" s="677" t="s">
        <v>641</v>
      </c>
      <c r="D9" s="678" t="s">
        <v>640</v>
      </c>
      <c r="E9" s="199" t="s">
        <v>367</v>
      </c>
      <c r="F9" s="678" t="s">
        <v>640</v>
      </c>
      <c r="G9" s="139" t="s">
        <v>367</v>
      </c>
      <c r="H9" s="678" t="s">
        <v>640</v>
      </c>
      <c r="I9" s="26" t="s">
        <v>367</v>
      </c>
      <c r="J9" s="22"/>
      <c r="K9" s="679" t="s">
        <v>640</v>
      </c>
      <c r="L9" s="199" t="s">
        <v>367</v>
      </c>
      <c r="M9" s="678" t="s">
        <v>640</v>
      </c>
      <c r="N9" s="199" t="s">
        <v>367</v>
      </c>
      <c r="O9" s="678" t="s">
        <v>640</v>
      </c>
      <c r="P9" s="139" t="s">
        <v>367</v>
      </c>
      <c r="Q9" s="678" t="s">
        <v>640</v>
      </c>
      <c r="R9" s="139" t="s">
        <v>367</v>
      </c>
    </row>
    <row r="10" spans="1:23" s="582" customFormat="1" ht="20.100000000000001" customHeight="1">
      <c r="A10" s="315" t="s">
        <v>642</v>
      </c>
      <c r="B10" s="201" t="s">
        <v>643</v>
      </c>
      <c r="C10" s="198" t="s">
        <v>644</v>
      </c>
      <c r="D10" s="198" t="s">
        <v>643</v>
      </c>
      <c r="E10" s="198" t="s">
        <v>644</v>
      </c>
      <c r="F10" s="198" t="s">
        <v>643</v>
      </c>
      <c r="G10" s="198" t="s">
        <v>644</v>
      </c>
      <c r="H10" s="198" t="s">
        <v>643</v>
      </c>
      <c r="I10" s="198" t="s">
        <v>644</v>
      </c>
      <c r="J10" s="315" t="s">
        <v>642</v>
      </c>
      <c r="K10" s="201" t="s">
        <v>643</v>
      </c>
      <c r="L10" s="198" t="s">
        <v>644</v>
      </c>
      <c r="M10" s="198" t="s">
        <v>643</v>
      </c>
      <c r="N10" s="198" t="s">
        <v>644</v>
      </c>
      <c r="O10" s="198" t="s">
        <v>643</v>
      </c>
      <c r="P10" s="198" t="s">
        <v>644</v>
      </c>
      <c r="Q10" s="198" t="s">
        <v>643</v>
      </c>
      <c r="R10" s="198" t="s">
        <v>644</v>
      </c>
    </row>
    <row r="11" spans="1:23" s="681" customFormat="1" ht="30" customHeight="1">
      <c r="A11" s="486">
        <v>2014</v>
      </c>
      <c r="B11" s="503">
        <v>8242</v>
      </c>
      <c r="C11" s="503">
        <v>1568</v>
      </c>
      <c r="D11" s="503">
        <v>7246</v>
      </c>
      <c r="E11" s="503">
        <v>961</v>
      </c>
      <c r="F11" s="503">
        <v>345</v>
      </c>
      <c r="G11" s="503">
        <v>64</v>
      </c>
      <c r="H11" s="503">
        <v>369</v>
      </c>
      <c r="I11" s="503">
        <v>237</v>
      </c>
      <c r="J11" s="486">
        <v>2014</v>
      </c>
      <c r="K11" s="737" t="s">
        <v>55</v>
      </c>
      <c r="L11" s="503" t="s">
        <v>55</v>
      </c>
      <c r="M11" s="503" t="s">
        <v>55</v>
      </c>
      <c r="N11" s="503" t="s">
        <v>55</v>
      </c>
      <c r="O11" s="503">
        <v>312</v>
      </c>
      <c r="P11" s="503">
        <v>148</v>
      </c>
      <c r="Q11" s="503">
        <v>65</v>
      </c>
      <c r="R11" s="699">
        <v>45</v>
      </c>
    </row>
    <row r="12" spans="1:23" s="682" customFormat="1" ht="30" customHeight="1">
      <c r="A12" s="490">
        <v>2015</v>
      </c>
      <c r="B12" s="511">
        <v>10358</v>
      </c>
      <c r="C12" s="511">
        <v>2394</v>
      </c>
      <c r="D12" s="511">
        <v>8299</v>
      </c>
      <c r="E12" s="511">
        <v>1723</v>
      </c>
      <c r="F12" s="511">
        <v>440</v>
      </c>
      <c r="G12" s="511">
        <v>73</v>
      </c>
      <c r="H12" s="511">
        <v>1083</v>
      </c>
      <c r="I12" s="511">
        <v>218</v>
      </c>
      <c r="J12" s="490">
        <v>2015</v>
      </c>
      <c r="K12" s="738" t="s">
        <v>55</v>
      </c>
      <c r="L12" s="511" t="s">
        <v>55</v>
      </c>
      <c r="M12" s="511" t="s">
        <v>55</v>
      </c>
      <c r="N12" s="511" t="s">
        <v>55</v>
      </c>
      <c r="O12" s="511">
        <v>1015</v>
      </c>
      <c r="P12" s="511">
        <v>267</v>
      </c>
      <c r="Q12" s="511">
        <v>81</v>
      </c>
      <c r="R12" s="680">
        <v>58</v>
      </c>
      <c r="S12" s="681"/>
    </row>
    <row r="13" spans="1:23" s="681" customFormat="1" ht="30" customHeight="1">
      <c r="A13" s="490">
        <v>2016</v>
      </c>
      <c r="B13" s="683">
        <v>9814</v>
      </c>
      <c r="C13" s="683">
        <v>3241</v>
      </c>
      <c r="D13" s="683">
        <v>7764</v>
      </c>
      <c r="E13" s="683">
        <v>2449</v>
      </c>
      <c r="F13" s="683">
        <v>368</v>
      </c>
      <c r="G13" s="683">
        <v>76</v>
      </c>
      <c r="H13" s="683">
        <v>1180</v>
      </c>
      <c r="I13" s="683">
        <v>267</v>
      </c>
      <c r="J13" s="490">
        <v>2016</v>
      </c>
      <c r="K13" s="738" t="s">
        <v>55</v>
      </c>
      <c r="L13" s="511" t="s">
        <v>55</v>
      </c>
      <c r="M13" s="511" t="s">
        <v>55</v>
      </c>
      <c r="N13" s="511" t="s">
        <v>55</v>
      </c>
      <c r="O13" s="683">
        <v>616</v>
      </c>
      <c r="P13" s="683">
        <v>328</v>
      </c>
      <c r="Q13" s="683">
        <v>90</v>
      </c>
      <c r="R13" s="684">
        <v>67</v>
      </c>
    </row>
    <row r="14" spans="1:23" s="681" customFormat="1" ht="30" customHeight="1">
      <c r="A14" s="490">
        <v>2017</v>
      </c>
      <c r="B14" s="685">
        <v>10202</v>
      </c>
      <c r="C14" s="683">
        <v>3911</v>
      </c>
      <c r="D14" s="683">
        <v>8464</v>
      </c>
      <c r="E14" s="683">
        <v>2870</v>
      </c>
      <c r="F14" s="683">
        <v>513</v>
      </c>
      <c r="G14" s="683">
        <v>93</v>
      </c>
      <c r="H14" s="683">
        <v>580</v>
      </c>
      <c r="I14" s="683">
        <v>251</v>
      </c>
      <c r="J14" s="490">
        <v>2017</v>
      </c>
      <c r="K14" s="738" t="s">
        <v>55</v>
      </c>
      <c r="L14" s="511" t="s">
        <v>55</v>
      </c>
      <c r="M14" s="511" t="s">
        <v>55</v>
      </c>
      <c r="N14" s="511" t="s">
        <v>55</v>
      </c>
      <c r="O14" s="683">
        <v>792</v>
      </c>
      <c r="P14" s="683">
        <v>291</v>
      </c>
      <c r="Q14" s="683">
        <v>212</v>
      </c>
      <c r="R14" s="684">
        <v>140</v>
      </c>
      <c r="V14" s="686"/>
      <c r="W14" s="686"/>
    </row>
    <row r="15" spans="1:23" s="681" customFormat="1" ht="30" customHeight="1">
      <c r="A15" s="490">
        <v>2018</v>
      </c>
      <c r="B15" s="683">
        <v>10123</v>
      </c>
      <c r="C15" s="683">
        <v>2780</v>
      </c>
      <c r="D15" s="683">
        <v>8538</v>
      </c>
      <c r="E15" s="683">
        <v>1758</v>
      </c>
      <c r="F15" s="683">
        <v>815</v>
      </c>
      <c r="G15" s="683">
        <v>84</v>
      </c>
      <c r="H15" s="683">
        <v>343</v>
      </c>
      <c r="I15" s="683">
        <v>209</v>
      </c>
      <c r="J15" s="490">
        <v>2018</v>
      </c>
      <c r="K15" s="738" t="s">
        <v>55</v>
      </c>
      <c r="L15" s="511" t="s">
        <v>55</v>
      </c>
      <c r="M15" s="511" t="s">
        <v>55</v>
      </c>
      <c r="N15" s="511" t="s">
        <v>55</v>
      </c>
      <c r="O15" s="683">
        <v>530</v>
      </c>
      <c r="P15" s="683">
        <v>263</v>
      </c>
      <c r="Q15" s="683">
        <v>236</v>
      </c>
      <c r="R15" s="684">
        <v>231</v>
      </c>
    </row>
    <row r="16" spans="1:23" s="698" customFormat="1" ht="30" customHeight="1">
      <c r="A16" s="623">
        <v>2019</v>
      </c>
      <c r="B16" s="629">
        <f>SUM(D16,F16,H16,B28,D28,F28)</f>
        <v>7811</v>
      </c>
      <c r="C16" s="629">
        <f>SUM(E16,G16,I16,C28,G28)</f>
        <v>3746</v>
      </c>
      <c r="D16" s="629">
        <v>6183</v>
      </c>
      <c r="E16" s="629">
        <v>1988</v>
      </c>
      <c r="F16" s="629">
        <v>699</v>
      </c>
      <c r="G16" s="629">
        <v>186</v>
      </c>
      <c r="H16" s="629">
        <v>370</v>
      </c>
      <c r="I16" s="629">
        <v>523</v>
      </c>
      <c r="J16" s="623">
        <v>2019</v>
      </c>
      <c r="K16" s="739" t="s">
        <v>55</v>
      </c>
      <c r="L16" s="740" t="s">
        <v>55</v>
      </c>
      <c r="M16" s="740" t="s">
        <v>55</v>
      </c>
      <c r="N16" s="740" t="s">
        <v>55</v>
      </c>
      <c r="O16" s="629">
        <v>420</v>
      </c>
      <c r="P16" s="629">
        <v>312</v>
      </c>
      <c r="Q16" s="629">
        <v>161</v>
      </c>
      <c r="R16" s="630">
        <v>107</v>
      </c>
    </row>
    <row r="17" spans="1:23" s="332" customFormat="1" ht="24.95" customHeight="1">
      <c r="A17" s="22" t="s">
        <v>4</v>
      </c>
      <c r="B17" s="840" t="s">
        <v>645</v>
      </c>
      <c r="C17" s="841"/>
      <c r="D17" s="841"/>
      <c r="E17" s="841"/>
      <c r="F17" s="841"/>
      <c r="G17" s="841"/>
      <c r="H17" s="841"/>
      <c r="I17" s="842"/>
      <c r="J17" s="22" t="s">
        <v>4</v>
      </c>
      <c r="K17" s="841" t="s">
        <v>646</v>
      </c>
      <c r="L17" s="843"/>
      <c r="M17" s="843"/>
      <c r="N17" s="843"/>
      <c r="O17" s="843"/>
      <c r="P17" s="843"/>
      <c r="Q17" s="843"/>
      <c r="R17" s="844"/>
    </row>
    <row r="18" spans="1:23" s="687" customFormat="1" ht="32.1" customHeight="1">
      <c r="A18" s="22"/>
      <c r="B18" s="834" t="s">
        <v>647</v>
      </c>
      <c r="C18" s="795"/>
      <c r="D18" s="795"/>
      <c r="E18" s="795"/>
      <c r="F18" s="795"/>
      <c r="G18" s="796"/>
      <c r="H18" s="851" t="s">
        <v>648</v>
      </c>
      <c r="I18" s="792"/>
      <c r="J18" s="22"/>
      <c r="K18" s="753" t="s">
        <v>649</v>
      </c>
      <c r="L18" s="792"/>
      <c r="M18" s="753" t="s">
        <v>650</v>
      </c>
      <c r="N18" s="792"/>
      <c r="O18" s="753" t="s">
        <v>651</v>
      </c>
      <c r="P18" s="792"/>
      <c r="Q18" s="753" t="s">
        <v>652</v>
      </c>
      <c r="R18" s="792"/>
    </row>
    <row r="19" spans="1:23" s="332" customFormat="1" ht="24.95" customHeight="1">
      <c r="A19" s="22"/>
      <c r="B19" s="753" t="s">
        <v>653</v>
      </c>
      <c r="C19" s="792"/>
      <c r="D19" s="753" t="s">
        <v>654</v>
      </c>
      <c r="E19" s="792"/>
      <c r="F19" s="753" t="s">
        <v>655</v>
      </c>
      <c r="G19" s="792"/>
      <c r="H19" s="753" t="s">
        <v>656</v>
      </c>
      <c r="I19" s="792"/>
      <c r="J19" s="22"/>
      <c r="K19" s="422"/>
      <c r="L19" s="139"/>
      <c r="M19" s="422"/>
      <c r="N19" s="139"/>
      <c r="O19" s="422"/>
      <c r="P19" s="139"/>
      <c r="Q19" s="422"/>
      <c r="R19" s="139"/>
    </row>
    <row r="20" spans="1:23" s="332" customFormat="1" ht="35.1" customHeight="1">
      <c r="A20" s="352"/>
      <c r="B20" s="845" t="s">
        <v>657</v>
      </c>
      <c r="C20" s="846"/>
      <c r="D20" s="845" t="s">
        <v>658</v>
      </c>
      <c r="E20" s="846"/>
      <c r="F20" s="845" t="s">
        <v>659</v>
      </c>
      <c r="G20" s="846"/>
      <c r="H20" s="850" t="s">
        <v>660</v>
      </c>
      <c r="I20" s="850"/>
      <c r="J20" s="352"/>
      <c r="K20" s="845" t="s">
        <v>661</v>
      </c>
      <c r="L20" s="846"/>
      <c r="M20" s="845" t="s">
        <v>662</v>
      </c>
      <c r="N20" s="846"/>
      <c r="O20" s="845" t="s">
        <v>663</v>
      </c>
      <c r="P20" s="846"/>
      <c r="Q20" s="819" t="s">
        <v>664</v>
      </c>
      <c r="R20" s="820"/>
    </row>
    <row r="21" spans="1:23" s="332" customFormat="1" ht="20.100000000000001" customHeight="1">
      <c r="A21" s="22"/>
      <c r="B21" s="677" t="s">
        <v>665</v>
      </c>
      <c r="C21" s="139" t="s">
        <v>367</v>
      </c>
      <c r="D21" s="678" t="s">
        <v>665</v>
      </c>
      <c r="E21" s="139" t="s">
        <v>367</v>
      </c>
      <c r="F21" s="678" t="s">
        <v>665</v>
      </c>
      <c r="G21" s="199" t="s">
        <v>367</v>
      </c>
      <c r="H21" s="678" t="s">
        <v>665</v>
      </c>
      <c r="I21" s="210" t="s">
        <v>367</v>
      </c>
      <c r="J21" s="22"/>
      <c r="K21" s="679" t="s">
        <v>665</v>
      </c>
      <c r="L21" s="422" t="s">
        <v>367</v>
      </c>
      <c r="M21" s="481" t="s">
        <v>665</v>
      </c>
      <c r="N21" s="139" t="s">
        <v>367</v>
      </c>
      <c r="O21" s="678" t="s">
        <v>665</v>
      </c>
      <c r="P21" s="139" t="s">
        <v>367</v>
      </c>
      <c r="Q21" s="678" t="s">
        <v>665</v>
      </c>
      <c r="R21" s="139" t="s">
        <v>367</v>
      </c>
    </row>
    <row r="22" spans="1:23" s="332" customFormat="1" ht="20.100000000000001" customHeight="1">
      <c r="A22" s="315" t="s">
        <v>666</v>
      </c>
      <c r="B22" s="201" t="s">
        <v>643</v>
      </c>
      <c r="C22" s="198" t="s">
        <v>667</v>
      </c>
      <c r="D22" s="198" t="s">
        <v>643</v>
      </c>
      <c r="E22" s="198" t="s">
        <v>667</v>
      </c>
      <c r="F22" s="198" t="s">
        <v>643</v>
      </c>
      <c r="G22" s="198" t="s">
        <v>667</v>
      </c>
      <c r="H22" s="198" t="s">
        <v>643</v>
      </c>
      <c r="I22" s="198" t="s">
        <v>667</v>
      </c>
      <c r="J22" s="315" t="s">
        <v>666</v>
      </c>
      <c r="K22" s="201" t="s">
        <v>643</v>
      </c>
      <c r="L22" s="200" t="s">
        <v>667</v>
      </c>
      <c r="M22" s="198" t="s">
        <v>643</v>
      </c>
      <c r="N22" s="198" t="s">
        <v>667</v>
      </c>
      <c r="O22" s="198" t="s">
        <v>643</v>
      </c>
      <c r="P22" s="198" t="s">
        <v>667</v>
      </c>
      <c r="Q22" s="198" t="s">
        <v>643</v>
      </c>
      <c r="R22" s="198" t="s">
        <v>667</v>
      </c>
    </row>
    <row r="23" spans="1:23" s="473" customFormat="1" ht="30" customHeight="1">
      <c r="A23" s="486">
        <v>2014</v>
      </c>
      <c r="B23" s="700">
        <v>274</v>
      </c>
      <c r="C23" s="700">
        <v>302</v>
      </c>
      <c r="D23" s="700" t="s">
        <v>55</v>
      </c>
      <c r="E23" s="700" t="s">
        <v>55</v>
      </c>
      <c r="F23" s="700">
        <v>8</v>
      </c>
      <c r="G23" s="700">
        <v>4</v>
      </c>
      <c r="H23" s="700" t="s">
        <v>55</v>
      </c>
      <c r="I23" s="701" t="s">
        <v>55</v>
      </c>
      <c r="J23" s="486">
        <v>2014</v>
      </c>
      <c r="K23" s="700">
        <v>7505</v>
      </c>
      <c r="L23" s="700">
        <v>966</v>
      </c>
      <c r="M23" s="700">
        <v>69</v>
      </c>
      <c r="N23" s="700">
        <v>107</v>
      </c>
      <c r="O23" s="700">
        <v>162</v>
      </c>
      <c r="P23" s="700">
        <v>157</v>
      </c>
      <c r="Q23" s="700">
        <v>129</v>
      </c>
      <c r="R23" s="701">
        <v>145</v>
      </c>
    </row>
    <row r="24" spans="1:23" s="473" customFormat="1" ht="30" customHeight="1">
      <c r="A24" s="490">
        <v>2015</v>
      </c>
      <c r="B24" s="688">
        <v>525</v>
      </c>
      <c r="C24" s="688">
        <v>379</v>
      </c>
      <c r="D24" s="688" t="s">
        <v>55</v>
      </c>
      <c r="E24" s="688" t="s">
        <v>55</v>
      </c>
      <c r="F24" s="688">
        <v>11</v>
      </c>
      <c r="G24" s="688">
        <v>1</v>
      </c>
      <c r="H24" s="688" t="s">
        <v>55</v>
      </c>
      <c r="I24" s="689" t="s">
        <v>55</v>
      </c>
      <c r="J24" s="490">
        <v>2015</v>
      </c>
      <c r="K24" s="688">
        <v>8890</v>
      </c>
      <c r="L24" s="688">
        <v>1848</v>
      </c>
      <c r="M24" s="688">
        <v>99</v>
      </c>
      <c r="N24" s="688">
        <v>99</v>
      </c>
      <c r="O24" s="688">
        <v>33</v>
      </c>
      <c r="P24" s="688">
        <v>45</v>
      </c>
      <c r="Q24" s="688">
        <v>240</v>
      </c>
      <c r="R24" s="689">
        <v>77</v>
      </c>
      <c r="V24" s="690"/>
      <c r="W24" s="690"/>
    </row>
    <row r="25" spans="1:23" s="473" customFormat="1" ht="30" customHeight="1">
      <c r="A25" s="490">
        <v>2016</v>
      </c>
      <c r="B25" s="548">
        <v>354</v>
      </c>
      <c r="C25" s="548">
        <v>400</v>
      </c>
      <c r="D25" s="688" t="s">
        <v>55</v>
      </c>
      <c r="E25" s="688" t="s">
        <v>55</v>
      </c>
      <c r="F25" s="548">
        <v>148</v>
      </c>
      <c r="G25" s="548">
        <v>49</v>
      </c>
      <c r="H25" s="691" t="s">
        <v>55</v>
      </c>
      <c r="I25" s="692" t="s">
        <v>55</v>
      </c>
      <c r="J25" s="490">
        <v>2016</v>
      </c>
      <c r="K25" s="548">
        <v>8598</v>
      </c>
      <c r="L25" s="548">
        <v>2353</v>
      </c>
      <c r="M25" s="548">
        <v>105</v>
      </c>
      <c r="N25" s="548">
        <v>210</v>
      </c>
      <c r="O25" s="548">
        <v>15</v>
      </c>
      <c r="P25" s="548">
        <v>48</v>
      </c>
      <c r="Q25" s="548">
        <v>390</v>
      </c>
      <c r="R25" s="693">
        <v>235</v>
      </c>
    </row>
    <row r="26" spans="1:23" s="473" customFormat="1" ht="30" customHeight="1">
      <c r="A26" s="490">
        <v>2017</v>
      </c>
      <c r="B26" s="548">
        <v>450</v>
      </c>
      <c r="C26" s="548">
        <v>634</v>
      </c>
      <c r="D26" s="688" t="s">
        <v>55</v>
      </c>
      <c r="E26" s="688" t="s">
        <v>55</v>
      </c>
      <c r="F26" s="694">
        <v>195</v>
      </c>
      <c r="G26" s="548">
        <v>62</v>
      </c>
      <c r="H26" s="691" t="s">
        <v>55</v>
      </c>
      <c r="I26" s="692" t="s">
        <v>55</v>
      </c>
      <c r="J26" s="490">
        <v>2017</v>
      </c>
      <c r="K26" s="548">
        <v>8570</v>
      </c>
      <c r="L26" s="548">
        <v>2024</v>
      </c>
      <c r="M26" s="548">
        <v>103</v>
      </c>
      <c r="N26" s="548">
        <v>186</v>
      </c>
      <c r="O26" s="548">
        <v>110</v>
      </c>
      <c r="P26" s="548">
        <v>786</v>
      </c>
      <c r="Q26" s="548">
        <v>415</v>
      </c>
      <c r="R26" s="693">
        <v>484</v>
      </c>
    </row>
    <row r="27" spans="1:23" s="473" customFormat="1" ht="30" customHeight="1">
      <c r="A27" s="490">
        <v>2018</v>
      </c>
      <c r="B27" s="548">
        <v>385</v>
      </c>
      <c r="C27" s="548">
        <v>727</v>
      </c>
      <c r="D27" s="688" t="s">
        <v>55</v>
      </c>
      <c r="E27" s="688" t="s">
        <v>55</v>
      </c>
      <c r="F27" s="548">
        <v>42</v>
      </c>
      <c r="G27" s="548">
        <v>2</v>
      </c>
      <c r="H27" s="688" t="s">
        <v>55</v>
      </c>
      <c r="I27" s="689" t="s">
        <v>55</v>
      </c>
      <c r="J27" s="490">
        <v>2018</v>
      </c>
      <c r="K27" s="691">
        <v>7989</v>
      </c>
      <c r="L27" s="691">
        <v>1131</v>
      </c>
      <c r="M27" s="691">
        <v>492</v>
      </c>
      <c r="N27" s="691">
        <v>519</v>
      </c>
      <c r="O27" s="691">
        <v>41</v>
      </c>
      <c r="P27" s="691">
        <v>244</v>
      </c>
      <c r="Q27" s="691">
        <v>835</v>
      </c>
      <c r="R27" s="692">
        <v>392</v>
      </c>
    </row>
    <row r="28" spans="1:23" s="619" customFormat="1" ht="30" customHeight="1">
      <c r="A28" s="623">
        <v>2019</v>
      </c>
      <c r="B28" s="695">
        <v>527</v>
      </c>
      <c r="C28" s="695">
        <v>1030</v>
      </c>
      <c r="D28" s="403" t="s">
        <v>55</v>
      </c>
      <c r="E28" s="403" t="s">
        <v>55</v>
      </c>
      <c r="F28" s="695">
        <v>32</v>
      </c>
      <c r="G28" s="695">
        <v>19</v>
      </c>
      <c r="H28" s="403" t="s">
        <v>55</v>
      </c>
      <c r="I28" s="702" t="s">
        <v>55</v>
      </c>
      <c r="J28" s="623">
        <v>2019</v>
      </c>
      <c r="K28" s="696">
        <v>6657</v>
      </c>
      <c r="L28" s="696">
        <v>1856</v>
      </c>
      <c r="M28" s="696">
        <v>191</v>
      </c>
      <c r="N28" s="696">
        <v>570</v>
      </c>
      <c r="O28" s="696">
        <v>91</v>
      </c>
      <c r="P28" s="696">
        <v>706</v>
      </c>
      <c r="Q28" s="696">
        <v>291</v>
      </c>
      <c r="R28" s="697">
        <v>195</v>
      </c>
    </row>
    <row r="29" spans="1:23" s="560" customFormat="1" ht="15.95" customHeight="1">
      <c r="A29" s="848" t="s">
        <v>668</v>
      </c>
      <c r="B29" s="849"/>
      <c r="C29" s="35"/>
      <c r="J29" s="559" t="s">
        <v>668</v>
      </c>
      <c r="K29" s="559"/>
      <c r="L29" s="559"/>
    </row>
  </sheetData>
  <mergeCells count="49">
    <mergeCell ref="A29:B29"/>
    <mergeCell ref="Q18:R18"/>
    <mergeCell ref="B19:C19"/>
    <mergeCell ref="D19:E19"/>
    <mergeCell ref="F19:G19"/>
    <mergeCell ref="H19:I19"/>
    <mergeCell ref="B20:C20"/>
    <mergeCell ref="D20:E20"/>
    <mergeCell ref="F20:G20"/>
    <mergeCell ref="H20:I20"/>
    <mergeCell ref="K20:L20"/>
    <mergeCell ref="B18:G18"/>
    <mergeCell ref="H18:I18"/>
    <mergeCell ref="B17:I17"/>
    <mergeCell ref="K17:R17"/>
    <mergeCell ref="B8:C8"/>
    <mergeCell ref="M20:N20"/>
    <mergeCell ref="O20:P20"/>
    <mergeCell ref="Q20:R20"/>
    <mergeCell ref="K18:L18"/>
    <mergeCell ref="M18:N18"/>
    <mergeCell ref="O18:P18"/>
    <mergeCell ref="M8:N8"/>
    <mergeCell ref="O8:P8"/>
    <mergeCell ref="D8:E8"/>
    <mergeCell ref="F8:G8"/>
    <mergeCell ref="H8:I8"/>
    <mergeCell ref="K8:L8"/>
    <mergeCell ref="Q8:R8"/>
    <mergeCell ref="H4:I4"/>
    <mergeCell ref="Q4:R4"/>
    <mergeCell ref="B5:I5"/>
    <mergeCell ref="K5:N5"/>
    <mergeCell ref="O5:R5"/>
    <mergeCell ref="B6:C6"/>
    <mergeCell ref="D6:I6"/>
    <mergeCell ref="K6:N6"/>
    <mergeCell ref="O6:P7"/>
    <mergeCell ref="Q6:R7"/>
    <mergeCell ref="D7:E7"/>
    <mergeCell ref="F7:G7"/>
    <mergeCell ref="H7:I7"/>
    <mergeCell ref="K7:L7"/>
    <mergeCell ref="A1:I1"/>
    <mergeCell ref="J1:R1"/>
    <mergeCell ref="A2:I2"/>
    <mergeCell ref="J2:R2"/>
    <mergeCell ref="A3:I3"/>
    <mergeCell ref="J3:R3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C41"/>
  <sheetViews>
    <sheetView view="pageBreakPreview" zoomScaleSheetLayoutView="100" workbookViewId="0">
      <selection activeCell="T25" sqref="T25"/>
    </sheetView>
  </sheetViews>
  <sheetFormatPr defaultColWidth="9" defaultRowHeight="14.25"/>
  <cols>
    <col min="1" max="1" width="11.125" style="345" customWidth="1"/>
    <col min="2" max="2" width="9.25" style="193" customWidth="1"/>
    <col min="3" max="3" width="9.75" style="345" customWidth="1"/>
    <col min="4" max="4" width="9.25" style="345" customWidth="1"/>
    <col min="5" max="5" width="8.75" style="345" customWidth="1"/>
    <col min="6" max="6" width="9.25" style="345" customWidth="1"/>
    <col min="7" max="7" width="8.75" style="345" customWidth="1"/>
    <col min="8" max="9" width="9.75" style="345" customWidth="1"/>
    <col min="10" max="10" width="10.75" style="345" customWidth="1"/>
    <col min="11" max="11" width="8.75" style="227" customWidth="1"/>
    <col min="12" max="12" width="9.375" style="227" customWidth="1"/>
    <col min="13" max="13" width="9" style="227" customWidth="1"/>
    <col min="14" max="14" width="9.25" style="227" customWidth="1"/>
    <col min="15" max="15" width="8.75" style="227" customWidth="1"/>
    <col min="16" max="16" width="9.375" style="227" customWidth="1"/>
    <col min="17" max="17" width="9.25" style="227" customWidth="1"/>
    <col min="18" max="18" width="10.75" style="227" customWidth="1"/>
    <col min="19" max="16384" width="9" style="227"/>
  </cols>
  <sheetData>
    <row r="1" spans="1:55" ht="5.0999999999999996" customHeight="1"/>
    <row r="2" spans="1:55" ht="50.1" customHeight="1">
      <c r="A2" s="878"/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</row>
    <row r="3" spans="1:55" s="346" customFormat="1" ht="21" customHeight="1">
      <c r="A3" s="832" t="s">
        <v>252</v>
      </c>
      <c r="B3" s="832"/>
      <c r="C3" s="832"/>
      <c r="D3" s="832"/>
      <c r="E3" s="832"/>
      <c r="F3" s="832"/>
      <c r="G3" s="832"/>
      <c r="H3" s="832"/>
      <c r="I3" s="832"/>
      <c r="J3" s="832" t="s">
        <v>253</v>
      </c>
      <c r="K3" s="832"/>
      <c r="L3" s="832"/>
      <c r="M3" s="832"/>
      <c r="N3" s="832"/>
      <c r="O3" s="832"/>
      <c r="P3" s="832"/>
      <c r="Q3" s="832"/>
      <c r="R3" s="832"/>
    </row>
    <row r="4" spans="1:55" s="346" customFormat="1" ht="20.100000000000001" customHeight="1">
      <c r="A4" s="879" t="s">
        <v>254</v>
      </c>
      <c r="B4" s="879"/>
      <c r="C4" s="879"/>
      <c r="D4" s="879"/>
      <c r="E4" s="879"/>
      <c r="F4" s="879"/>
      <c r="G4" s="879"/>
      <c r="H4" s="879"/>
      <c r="I4" s="879"/>
      <c r="J4" s="879" t="s">
        <v>255</v>
      </c>
      <c r="K4" s="879"/>
      <c r="L4" s="879"/>
      <c r="M4" s="879"/>
      <c r="N4" s="879"/>
      <c r="O4" s="879"/>
      <c r="P4" s="879"/>
      <c r="Q4" s="879"/>
      <c r="R4" s="879"/>
    </row>
    <row r="5" spans="1:55" s="12" customFormat="1" ht="15.75" customHeight="1">
      <c r="A5" s="313" t="s">
        <v>256</v>
      </c>
      <c r="B5" s="209"/>
      <c r="C5" s="126"/>
      <c r="D5" s="873"/>
      <c r="E5" s="873"/>
      <c r="F5" s="873"/>
      <c r="G5" s="209"/>
      <c r="H5" s="209"/>
      <c r="I5" s="192" t="s">
        <v>257</v>
      </c>
      <c r="J5" s="313" t="s">
        <v>256</v>
      </c>
      <c r="K5" s="347"/>
      <c r="L5" s="347"/>
      <c r="M5" s="347"/>
      <c r="N5" s="347"/>
      <c r="O5" s="347"/>
      <c r="P5" s="347"/>
      <c r="Q5" s="192"/>
      <c r="R5" s="192" t="s">
        <v>257</v>
      </c>
    </row>
    <row r="6" spans="1:55" s="12" customFormat="1" ht="18.600000000000001" customHeight="1">
      <c r="A6" s="348" t="s">
        <v>258</v>
      </c>
      <c r="B6" s="851" t="s">
        <v>259</v>
      </c>
      <c r="C6" s="868"/>
      <c r="D6" s="768"/>
      <c r="E6" s="753" t="s">
        <v>260</v>
      </c>
      <c r="F6" s="792"/>
      <c r="G6" s="798" t="s">
        <v>261</v>
      </c>
      <c r="H6" s="795"/>
      <c r="I6" s="796"/>
      <c r="J6" s="348" t="s">
        <v>258</v>
      </c>
      <c r="K6" s="798" t="s">
        <v>262</v>
      </c>
      <c r="L6" s="795"/>
      <c r="M6" s="795"/>
      <c r="N6" s="795"/>
      <c r="O6" s="795"/>
      <c r="P6" s="795"/>
      <c r="Q6" s="795"/>
      <c r="R6" s="796"/>
    </row>
    <row r="7" spans="1:55" s="12" customFormat="1" ht="18.600000000000001" customHeight="1">
      <c r="A7" s="190" t="s">
        <v>263</v>
      </c>
      <c r="B7" s="874"/>
      <c r="C7" s="875"/>
      <c r="D7" s="764"/>
      <c r="E7" s="751"/>
      <c r="F7" s="752"/>
      <c r="G7" s="753" t="s">
        <v>264</v>
      </c>
      <c r="H7" s="792"/>
      <c r="I7" s="735" t="s">
        <v>265</v>
      </c>
      <c r="J7" s="140" t="s">
        <v>263</v>
      </c>
      <c r="K7" s="867" t="s">
        <v>266</v>
      </c>
      <c r="L7" s="867"/>
      <c r="M7" s="867"/>
      <c r="N7" s="753" t="s">
        <v>267</v>
      </c>
      <c r="O7" s="867"/>
      <c r="P7" s="867"/>
      <c r="Q7" s="792"/>
      <c r="R7" s="767" t="s">
        <v>268</v>
      </c>
    </row>
    <row r="8" spans="1:55" s="12" customFormat="1" ht="18.600000000000001" customHeight="1">
      <c r="A8" s="350"/>
      <c r="B8" s="825"/>
      <c r="C8" s="826"/>
      <c r="D8" s="876"/>
      <c r="E8" s="751"/>
      <c r="F8" s="752"/>
      <c r="G8" s="751"/>
      <c r="H8" s="752"/>
      <c r="I8" s="736" t="s">
        <v>269</v>
      </c>
      <c r="J8" s="352"/>
      <c r="K8" s="877" t="s">
        <v>270</v>
      </c>
      <c r="L8" s="877"/>
      <c r="M8" s="820"/>
      <c r="N8" s="819" t="s">
        <v>271</v>
      </c>
      <c r="O8" s="877"/>
      <c r="P8" s="877"/>
      <c r="Q8" s="820"/>
      <c r="R8" s="763"/>
    </row>
    <row r="9" spans="1:55" s="12" customFormat="1" ht="15.75" customHeight="1">
      <c r="A9" s="22"/>
      <c r="B9" s="140" t="s">
        <v>272</v>
      </c>
      <c r="C9" s="140" t="s">
        <v>273</v>
      </c>
      <c r="D9" s="140" t="s">
        <v>274</v>
      </c>
      <c r="E9" s="815" t="s">
        <v>275</v>
      </c>
      <c r="F9" s="816"/>
      <c r="G9" s="815" t="s">
        <v>276</v>
      </c>
      <c r="H9" s="816"/>
      <c r="I9" s="767" t="s">
        <v>277</v>
      </c>
      <c r="J9" s="22"/>
      <c r="K9" s="194" t="s">
        <v>278</v>
      </c>
      <c r="L9" s="49" t="s">
        <v>279</v>
      </c>
      <c r="M9" s="49" t="s">
        <v>280</v>
      </c>
      <c r="N9" s="49" t="s">
        <v>281</v>
      </c>
      <c r="O9" s="49" t="s">
        <v>282</v>
      </c>
      <c r="P9" s="49" t="s">
        <v>283</v>
      </c>
      <c r="Q9" s="189" t="s">
        <v>284</v>
      </c>
      <c r="R9" s="353"/>
    </row>
    <row r="10" spans="1:55" s="12" customFormat="1" ht="15.75" customHeight="1">
      <c r="A10" s="22"/>
      <c r="B10" s="140"/>
      <c r="C10" s="140" t="s">
        <v>285</v>
      </c>
      <c r="D10" s="140" t="s">
        <v>285</v>
      </c>
      <c r="E10" s="815"/>
      <c r="F10" s="816"/>
      <c r="G10" s="815"/>
      <c r="H10" s="816"/>
      <c r="I10" s="763"/>
      <c r="J10" s="22"/>
      <c r="K10" s="188"/>
      <c r="L10" s="140"/>
      <c r="M10" s="140"/>
      <c r="N10" s="140"/>
      <c r="O10" s="140"/>
      <c r="P10" s="140"/>
      <c r="Q10" s="187"/>
      <c r="R10" s="191" t="s">
        <v>286</v>
      </c>
    </row>
    <row r="11" spans="1:55" s="12" customFormat="1" ht="15.75" customHeight="1">
      <c r="A11" s="354" t="s">
        <v>287</v>
      </c>
      <c r="B11" s="190" t="s">
        <v>276</v>
      </c>
      <c r="C11" s="190" t="s">
        <v>288</v>
      </c>
      <c r="D11" s="190" t="s">
        <v>289</v>
      </c>
      <c r="E11" s="815"/>
      <c r="F11" s="816"/>
      <c r="G11" s="815"/>
      <c r="H11" s="816"/>
      <c r="I11" s="763"/>
      <c r="J11" s="354" t="s">
        <v>287</v>
      </c>
      <c r="K11" s="196" t="s">
        <v>290</v>
      </c>
      <c r="L11" s="190" t="s">
        <v>291</v>
      </c>
      <c r="M11" s="190" t="s">
        <v>292</v>
      </c>
      <c r="N11" s="190" t="s">
        <v>293</v>
      </c>
      <c r="O11" s="190" t="s">
        <v>294</v>
      </c>
      <c r="P11" s="190" t="s">
        <v>295</v>
      </c>
      <c r="Q11" s="195" t="s">
        <v>296</v>
      </c>
      <c r="R11" s="353"/>
    </row>
    <row r="12" spans="1:55" s="359" customFormat="1" ht="17.649999999999999" customHeight="1">
      <c r="A12" s="355">
        <v>2014</v>
      </c>
      <c r="B12" s="356">
        <v>243171</v>
      </c>
      <c r="C12" s="356">
        <v>243171</v>
      </c>
      <c r="D12" s="356" t="s">
        <v>55</v>
      </c>
      <c r="E12" s="872">
        <v>112490</v>
      </c>
      <c r="F12" s="872"/>
      <c r="G12" s="872">
        <v>112490</v>
      </c>
      <c r="H12" s="872"/>
      <c r="I12" s="356">
        <v>14712</v>
      </c>
      <c r="J12" s="355">
        <v>2014</v>
      </c>
      <c r="K12" s="357" t="s">
        <v>55</v>
      </c>
      <c r="L12" s="356">
        <v>5567</v>
      </c>
      <c r="M12" s="356">
        <v>2835</v>
      </c>
      <c r="N12" s="356">
        <v>29746</v>
      </c>
      <c r="O12" s="357" t="s">
        <v>55</v>
      </c>
      <c r="P12" s="356">
        <v>283</v>
      </c>
      <c r="Q12" s="356">
        <v>29463</v>
      </c>
      <c r="R12" s="358">
        <v>57629</v>
      </c>
    </row>
    <row r="13" spans="1:55" s="364" customFormat="1" ht="17.649999999999999" customHeight="1">
      <c r="A13" s="360">
        <v>2015</v>
      </c>
      <c r="B13" s="361">
        <v>238382</v>
      </c>
      <c r="C13" s="361">
        <v>238382</v>
      </c>
      <c r="D13" s="361">
        <v>0</v>
      </c>
      <c r="E13" s="870">
        <v>112487</v>
      </c>
      <c r="F13" s="870"/>
      <c r="G13" s="870">
        <v>112490</v>
      </c>
      <c r="H13" s="870"/>
      <c r="I13" s="361">
        <v>14711</v>
      </c>
      <c r="J13" s="360">
        <v>2015</v>
      </c>
      <c r="K13" s="362" t="s">
        <v>55</v>
      </c>
      <c r="L13" s="361">
        <v>5553</v>
      </c>
      <c r="M13" s="361">
        <v>2835</v>
      </c>
      <c r="N13" s="361">
        <v>29761</v>
      </c>
      <c r="O13" s="362" t="s">
        <v>55</v>
      </c>
      <c r="P13" s="361">
        <v>283</v>
      </c>
      <c r="Q13" s="361">
        <v>29478</v>
      </c>
      <c r="R13" s="363">
        <v>57629</v>
      </c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</row>
    <row r="14" spans="1:55" s="364" customFormat="1" ht="17.649999999999999" customHeight="1">
      <c r="A14" s="360">
        <v>2016</v>
      </c>
      <c r="B14" s="361">
        <v>237739</v>
      </c>
      <c r="C14" s="361">
        <v>237739</v>
      </c>
      <c r="D14" s="361">
        <v>0</v>
      </c>
      <c r="E14" s="870">
        <v>112490</v>
      </c>
      <c r="F14" s="870"/>
      <c r="G14" s="870">
        <v>112490</v>
      </c>
      <c r="H14" s="870"/>
      <c r="I14" s="361">
        <v>14711</v>
      </c>
      <c r="J14" s="360">
        <v>2016</v>
      </c>
      <c r="K14" s="362" t="s">
        <v>55</v>
      </c>
      <c r="L14" s="361">
        <v>5553</v>
      </c>
      <c r="M14" s="361">
        <v>2835</v>
      </c>
      <c r="N14" s="361">
        <v>29761</v>
      </c>
      <c r="O14" s="362" t="s">
        <v>55</v>
      </c>
      <c r="P14" s="361">
        <v>283</v>
      </c>
      <c r="Q14" s="361">
        <v>29478</v>
      </c>
      <c r="R14" s="363">
        <v>57629</v>
      </c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</row>
    <row r="15" spans="1:55" s="364" customFormat="1" ht="17.649999999999999" customHeight="1">
      <c r="A15" s="360">
        <v>2017</v>
      </c>
      <c r="B15" s="361">
        <v>234379</v>
      </c>
      <c r="C15" s="361">
        <v>234379</v>
      </c>
      <c r="D15" s="365">
        <v>0</v>
      </c>
      <c r="E15" s="870">
        <v>112490</v>
      </c>
      <c r="F15" s="870"/>
      <c r="G15" s="870">
        <v>112490</v>
      </c>
      <c r="H15" s="870"/>
      <c r="I15" s="361">
        <v>14731</v>
      </c>
      <c r="J15" s="360">
        <v>2017</v>
      </c>
      <c r="K15" s="362" t="s">
        <v>55</v>
      </c>
      <c r="L15" s="361">
        <v>5553</v>
      </c>
      <c r="M15" s="361">
        <v>2835</v>
      </c>
      <c r="N15" s="361">
        <v>29748</v>
      </c>
      <c r="O15" s="362" t="s">
        <v>55</v>
      </c>
      <c r="P15" s="361">
        <v>283</v>
      </c>
      <c r="Q15" s="361">
        <v>29465</v>
      </c>
      <c r="R15" s="363">
        <v>57629</v>
      </c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</row>
    <row r="16" spans="1:55" s="364" customFormat="1" ht="17.649999999999999" customHeight="1">
      <c r="A16" s="360">
        <v>2018</v>
      </c>
      <c r="B16" s="361">
        <v>232327</v>
      </c>
      <c r="C16" s="361">
        <v>232327</v>
      </c>
      <c r="D16" s="361">
        <v>0</v>
      </c>
      <c r="E16" s="870">
        <v>112490</v>
      </c>
      <c r="F16" s="870"/>
      <c r="G16" s="870">
        <v>112490</v>
      </c>
      <c r="H16" s="870"/>
      <c r="I16" s="361">
        <v>14731</v>
      </c>
      <c r="J16" s="360">
        <v>2018</v>
      </c>
      <c r="K16" s="362" t="s">
        <v>55</v>
      </c>
      <c r="L16" s="361">
        <v>5553</v>
      </c>
      <c r="M16" s="361">
        <v>2835</v>
      </c>
      <c r="N16" s="361">
        <v>29748</v>
      </c>
      <c r="O16" s="362" t="s">
        <v>55</v>
      </c>
      <c r="P16" s="361">
        <v>283</v>
      </c>
      <c r="Q16" s="361">
        <v>29465</v>
      </c>
      <c r="R16" s="363">
        <v>57629</v>
      </c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</row>
    <row r="17" spans="1:55" s="406" customFormat="1" ht="17.649999999999999" customHeight="1">
      <c r="A17" s="401">
        <v>2019</v>
      </c>
      <c r="B17" s="402">
        <v>232327</v>
      </c>
      <c r="C17" s="402">
        <v>232327</v>
      </c>
      <c r="D17" s="403">
        <v>0</v>
      </c>
      <c r="E17" s="871">
        <v>112490</v>
      </c>
      <c r="F17" s="871"/>
      <c r="G17" s="871">
        <v>112490</v>
      </c>
      <c r="H17" s="871"/>
      <c r="I17" s="402">
        <v>14732</v>
      </c>
      <c r="J17" s="401">
        <v>2019</v>
      </c>
      <c r="K17" s="404" t="s">
        <v>55</v>
      </c>
      <c r="L17" s="402">
        <v>5553</v>
      </c>
      <c r="M17" s="402">
        <v>2835</v>
      </c>
      <c r="N17" s="402">
        <v>29748</v>
      </c>
      <c r="O17" s="404" t="s">
        <v>55</v>
      </c>
      <c r="P17" s="402">
        <v>283</v>
      </c>
      <c r="Q17" s="402">
        <v>29465</v>
      </c>
      <c r="R17" s="405">
        <v>57629</v>
      </c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</row>
    <row r="18" spans="1:55" s="367" customFormat="1" ht="18.600000000000001" customHeight="1">
      <c r="A18" s="366" t="s">
        <v>258</v>
      </c>
      <c r="B18" s="751" t="s">
        <v>297</v>
      </c>
      <c r="C18" s="818"/>
      <c r="D18" s="818"/>
      <c r="E18" s="818"/>
      <c r="F18" s="818"/>
      <c r="G18" s="818"/>
      <c r="H18" s="818"/>
      <c r="I18" s="752"/>
      <c r="J18" s="366" t="s">
        <v>258</v>
      </c>
      <c r="K18" s="751" t="s">
        <v>298</v>
      </c>
      <c r="L18" s="818"/>
      <c r="M18" s="818"/>
      <c r="N18" s="818"/>
      <c r="O18" s="818"/>
      <c r="P18" s="818"/>
      <c r="Q18" s="818"/>
      <c r="R18" s="752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</row>
    <row r="19" spans="1:55" s="367" customFormat="1" ht="18.600000000000001" customHeight="1">
      <c r="A19" s="368" t="s">
        <v>263</v>
      </c>
      <c r="B19" s="798" t="s">
        <v>299</v>
      </c>
      <c r="C19" s="795"/>
      <c r="D19" s="795"/>
      <c r="E19" s="795"/>
      <c r="F19" s="795"/>
      <c r="G19" s="795"/>
      <c r="H19" s="795"/>
      <c r="I19" s="796"/>
      <c r="J19" s="369" t="s">
        <v>263</v>
      </c>
      <c r="K19" s="840"/>
      <c r="L19" s="841"/>
      <c r="M19" s="841"/>
      <c r="N19" s="841"/>
      <c r="O19" s="841"/>
      <c r="P19" s="841"/>
      <c r="Q19" s="841"/>
      <c r="R19" s="842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</row>
    <row r="20" spans="1:55" s="367" customFormat="1" ht="18.600000000000001" customHeight="1">
      <c r="A20" s="370"/>
      <c r="B20" s="851" t="s">
        <v>300</v>
      </c>
      <c r="C20" s="867"/>
      <c r="D20" s="792"/>
      <c r="E20" s="851" t="s">
        <v>301</v>
      </c>
      <c r="F20" s="868"/>
      <c r="G20" s="868"/>
      <c r="H20" s="768"/>
      <c r="I20" s="769" t="s">
        <v>302</v>
      </c>
      <c r="J20" s="370"/>
      <c r="K20" s="753" t="s">
        <v>264</v>
      </c>
      <c r="L20" s="792"/>
      <c r="M20" s="753" t="s">
        <v>303</v>
      </c>
      <c r="N20" s="867"/>
      <c r="O20" s="792"/>
      <c r="P20" s="753" t="s">
        <v>304</v>
      </c>
      <c r="Q20" s="867"/>
      <c r="R20" s="792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</row>
    <row r="21" spans="1:55" ht="15.75" customHeight="1">
      <c r="A21" s="369"/>
      <c r="B21" s="140"/>
      <c r="C21" s="50" t="s">
        <v>305</v>
      </c>
      <c r="D21" s="49" t="s">
        <v>306</v>
      </c>
      <c r="E21" s="140"/>
      <c r="F21" s="49" t="s">
        <v>307</v>
      </c>
      <c r="G21" s="371" t="s">
        <v>308</v>
      </c>
      <c r="H21" s="49" t="s">
        <v>309</v>
      </c>
      <c r="I21" s="869"/>
      <c r="J21" s="369"/>
      <c r="K21" s="751"/>
      <c r="L21" s="752"/>
      <c r="M21" s="751"/>
      <c r="N21" s="818"/>
      <c r="O21" s="752"/>
      <c r="P21" s="751"/>
      <c r="Q21" s="818"/>
      <c r="R21" s="752"/>
    </row>
    <row r="22" spans="1:55" s="373" customFormat="1" ht="24" customHeight="1">
      <c r="A22" s="366" t="s">
        <v>287</v>
      </c>
      <c r="B22" s="140"/>
      <c r="C22" s="190" t="s">
        <v>310</v>
      </c>
      <c r="D22" s="190" t="s">
        <v>311</v>
      </c>
      <c r="E22" s="140"/>
      <c r="F22" s="190" t="s">
        <v>312</v>
      </c>
      <c r="G22" s="190" t="s">
        <v>313</v>
      </c>
      <c r="H22" s="190" t="s">
        <v>314</v>
      </c>
      <c r="I22" s="372" t="s">
        <v>315</v>
      </c>
      <c r="J22" s="366" t="s">
        <v>287</v>
      </c>
      <c r="K22" s="862" t="s">
        <v>276</v>
      </c>
      <c r="L22" s="816"/>
      <c r="M22" s="815" t="s">
        <v>316</v>
      </c>
      <c r="N22" s="862"/>
      <c r="O22" s="816"/>
      <c r="P22" s="815" t="s">
        <v>317</v>
      </c>
      <c r="Q22" s="862"/>
      <c r="R22" s="816"/>
    </row>
    <row r="23" spans="1:55" ht="17.649999999999999" customHeight="1">
      <c r="A23" s="355">
        <v>2014</v>
      </c>
      <c r="B23" s="357">
        <v>77</v>
      </c>
      <c r="C23" s="357">
        <v>29</v>
      </c>
      <c r="D23" s="357">
        <v>47</v>
      </c>
      <c r="E23" s="374">
        <v>13303</v>
      </c>
      <c r="F23" s="374">
        <v>7033</v>
      </c>
      <c r="G23" s="374">
        <v>5264</v>
      </c>
      <c r="H23" s="357">
        <v>1006</v>
      </c>
      <c r="I23" s="374">
        <v>1332</v>
      </c>
      <c r="J23" s="355">
        <v>2014</v>
      </c>
      <c r="K23" s="865">
        <v>0</v>
      </c>
      <c r="L23" s="865"/>
      <c r="M23" s="865">
        <v>0</v>
      </c>
      <c r="N23" s="865"/>
      <c r="O23" s="865"/>
      <c r="P23" s="865">
        <v>0</v>
      </c>
      <c r="Q23" s="865"/>
      <c r="R23" s="866"/>
    </row>
    <row r="24" spans="1:55" s="376" customFormat="1" ht="17.649999999999999" customHeight="1">
      <c r="A24" s="360">
        <v>2015</v>
      </c>
      <c r="B24" s="362">
        <v>77</v>
      </c>
      <c r="C24" s="362">
        <v>29</v>
      </c>
      <c r="D24" s="362">
        <v>48</v>
      </c>
      <c r="E24" s="375">
        <v>13302</v>
      </c>
      <c r="F24" s="375">
        <v>7029</v>
      </c>
      <c r="G24" s="375">
        <v>5267</v>
      </c>
      <c r="H24" s="362">
        <v>1006</v>
      </c>
      <c r="I24" s="375">
        <v>1332</v>
      </c>
      <c r="J24" s="360">
        <v>2015</v>
      </c>
      <c r="K24" s="859">
        <v>0</v>
      </c>
      <c r="L24" s="859"/>
      <c r="M24" s="859">
        <v>0</v>
      </c>
      <c r="N24" s="859"/>
      <c r="O24" s="859"/>
      <c r="P24" s="859">
        <v>0</v>
      </c>
      <c r="Q24" s="859"/>
      <c r="R24" s="861"/>
    </row>
    <row r="25" spans="1:55" s="376" customFormat="1" ht="17.649999999999999" customHeight="1">
      <c r="A25" s="360">
        <v>2016</v>
      </c>
      <c r="B25" s="362">
        <v>77</v>
      </c>
      <c r="C25" s="362">
        <v>29</v>
      </c>
      <c r="D25" s="362">
        <v>48</v>
      </c>
      <c r="E25" s="375">
        <v>13302</v>
      </c>
      <c r="F25" s="375">
        <v>7029</v>
      </c>
      <c r="G25" s="375">
        <v>5267</v>
      </c>
      <c r="H25" s="362">
        <v>1006</v>
      </c>
      <c r="I25" s="375">
        <v>1332</v>
      </c>
      <c r="J25" s="360">
        <v>2016</v>
      </c>
      <c r="K25" s="859">
        <v>0</v>
      </c>
      <c r="L25" s="859"/>
      <c r="M25" s="859">
        <v>0</v>
      </c>
      <c r="N25" s="859"/>
      <c r="O25" s="859"/>
      <c r="P25" s="859">
        <v>0</v>
      </c>
      <c r="Q25" s="859"/>
      <c r="R25" s="861"/>
    </row>
    <row r="26" spans="1:55" s="376" customFormat="1" ht="17.649999999999999" customHeight="1">
      <c r="A26" s="360">
        <v>2017</v>
      </c>
      <c r="B26" s="362">
        <v>77</v>
      </c>
      <c r="C26" s="362">
        <v>29</v>
      </c>
      <c r="D26" s="362">
        <v>48</v>
      </c>
      <c r="E26" s="375">
        <v>13357</v>
      </c>
      <c r="F26" s="375">
        <v>7035</v>
      </c>
      <c r="G26" s="375">
        <v>5316</v>
      </c>
      <c r="H26" s="362">
        <v>1006</v>
      </c>
      <c r="I26" s="375">
        <v>1298</v>
      </c>
      <c r="J26" s="360">
        <v>2017</v>
      </c>
      <c r="K26" s="859">
        <v>0</v>
      </c>
      <c r="L26" s="859"/>
      <c r="M26" s="859">
        <v>0</v>
      </c>
      <c r="N26" s="859"/>
      <c r="O26" s="859"/>
      <c r="P26" s="859">
        <v>0</v>
      </c>
      <c r="Q26" s="859"/>
      <c r="R26" s="861"/>
    </row>
    <row r="27" spans="1:55" s="376" customFormat="1" ht="17.649999999999999" customHeight="1">
      <c r="A27" s="360">
        <v>2018</v>
      </c>
      <c r="B27" s="362">
        <v>77</v>
      </c>
      <c r="C27" s="362">
        <v>29</v>
      </c>
      <c r="D27" s="362">
        <v>48</v>
      </c>
      <c r="E27" s="375">
        <v>13357</v>
      </c>
      <c r="F27" s="375">
        <v>7035</v>
      </c>
      <c r="G27" s="375">
        <v>5316</v>
      </c>
      <c r="H27" s="362">
        <v>1006</v>
      </c>
      <c r="I27" s="375">
        <v>1298</v>
      </c>
      <c r="J27" s="360">
        <v>2018</v>
      </c>
      <c r="K27" s="859">
        <v>0</v>
      </c>
      <c r="L27" s="859"/>
      <c r="M27" s="859">
        <v>0</v>
      </c>
      <c r="N27" s="859"/>
      <c r="O27" s="859"/>
      <c r="P27" s="859">
        <v>0</v>
      </c>
      <c r="Q27" s="859"/>
      <c r="R27" s="861"/>
    </row>
    <row r="28" spans="1:55" s="409" customFormat="1" ht="17.649999999999999" customHeight="1">
      <c r="A28" s="401">
        <v>2019</v>
      </c>
      <c r="B28" s="407">
        <v>77</v>
      </c>
      <c r="C28" s="407">
        <v>29</v>
      </c>
      <c r="D28" s="407">
        <v>48</v>
      </c>
      <c r="E28" s="408">
        <v>13357</v>
      </c>
      <c r="F28" s="408">
        <v>7035</v>
      </c>
      <c r="G28" s="408">
        <v>5316</v>
      </c>
      <c r="H28" s="407">
        <v>1006</v>
      </c>
      <c r="I28" s="408">
        <v>1298</v>
      </c>
      <c r="J28" s="401">
        <v>2019</v>
      </c>
      <c r="K28" s="854">
        <v>0</v>
      </c>
      <c r="L28" s="854"/>
      <c r="M28" s="854">
        <v>0</v>
      </c>
      <c r="N28" s="854"/>
      <c r="O28" s="854"/>
      <c r="P28" s="854">
        <v>0</v>
      </c>
      <c r="Q28" s="854"/>
      <c r="R28" s="856"/>
    </row>
    <row r="29" spans="1:55" s="376" customFormat="1" ht="18.600000000000001" customHeight="1">
      <c r="A29" s="366" t="s">
        <v>258</v>
      </c>
      <c r="B29" s="751" t="s">
        <v>318</v>
      </c>
      <c r="C29" s="818"/>
      <c r="D29" s="818"/>
      <c r="E29" s="818"/>
      <c r="F29" s="818"/>
      <c r="G29" s="818"/>
      <c r="H29" s="818"/>
      <c r="I29" s="752"/>
      <c r="J29" s="366" t="s">
        <v>258</v>
      </c>
      <c r="K29" s="751" t="s">
        <v>319</v>
      </c>
      <c r="L29" s="818"/>
      <c r="M29" s="818"/>
      <c r="N29" s="818"/>
      <c r="O29" s="818"/>
      <c r="P29" s="818"/>
      <c r="Q29" s="818"/>
      <c r="R29" s="752"/>
    </row>
    <row r="30" spans="1:55" s="376" customFormat="1" ht="18.600000000000001" customHeight="1">
      <c r="A30" s="368" t="s">
        <v>263</v>
      </c>
      <c r="B30" s="753" t="s">
        <v>320</v>
      </c>
      <c r="C30" s="867"/>
      <c r="D30" s="867"/>
      <c r="E30" s="867"/>
      <c r="F30" s="867"/>
      <c r="G30" s="867"/>
      <c r="H30" s="792"/>
      <c r="I30" s="49" t="s">
        <v>321</v>
      </c>
      <c r="J30" s="369" t="s">
        <v>263</v>
      </c>
      <c r="K30" s="840"/>
      <c r="L30" s="841"/>
      <c r="M30" s="841"/>
      <c r="N30" s="841"/>
      <c r="O30" s="841"/>
      <c r="P30" s="841"/>
      <c r="Q30" s="841"/>
      <c r="R30" s="842"/>
    </row>
    <row r="31" spans="1:55" s="376" customFormat="1" ht="18.600000000000001" customHeight="1">
      <c r="A31" s="369"/>
      <c r="B31" s="819" t="s">
        <v>322</v>
      </c>
      <c r="C31" s="841"/>
      <c r="D31" s="841"/>
      <c r="E31" s="841"/>
      <c r="F31" s="841"/>
      <c r="G31" s="841"/>
      <c r="H31" s="842"/>
      <c r="I31" s="351" t="s">
        <v>270</v>
      </c>
      <c r="J31" s="369"/>
      <c r="K31" s="753" t="s">
        <v>323</v>
      </c>
      <c r="L31" s="867"/>
      <c r="M31" s="792"/>
      <c r="N31" s="753" t="s">
        <v>324</v>
      </c>
      <c r="O31" s="792"/>
      <c r="P31" s="753" t="s">
        <v>325</v>
      </c>
      <c r="Q31" s="867"/>
      <c r="R31" s="792"/>
    </row>
    <row r="32" spans="1:55" s="376" customFormat="1" ht="15.75" customHeight="1">
      <c r="A32" s="369"/>
      <c r="B32" s="751" t="s">
        <v>326</v>
      </c>
      <c r="C32" s="752"/>
      <c r="D32" s="188" t="s">
        <v>327</v>
      </c>
      <c r="E32" s="188" t="s">
        <v>328</v>
      </c>
      <c r="F32" s="188" t="s">
        <v>329</v>
      </c>
      <c r="G32" s="751" t="s">
        <v>330</v>
      </c>
      <c r="H32" s="752"/>
      <c r="I32" s="188" t="s">
        <v>281</v>
      </c>
      <c r="J32" s="369"/>
      <c r="K32" s="751"/>
      <c r="L32" s="818"/>
      <c r="M32" s="752"/>
      <c r="N32" s="751"/>
      <c r="O32" s="752"/>
      <c r="P32" s="751"/>
      <c r="Q32" s="818"/>
      <c r="R32" s="752"/>
    </row>
    <row r="33" spans="1:18" s="373" customFormat="1" ht="24" customHeight="1">
      <c r="A33" s="366" t="s">
        <v>287</v>
      </c>
      <c r="B33" s="815" t="s">
        <v>331</v>
      </c>
      <c r="C33" s="816"/>
      <c r="D33" s="196" t="s">
        <v>332</v>
      </c>
      <c r="E33" s="196" t="s">
        <v>291</v>
      </c>
      <c r="F33" s="377" t="s">
        <v>333</v>
      </c>
      <c r="G33" s="815" t="s">
        <v>334</v>
      </c>
      <c r="H33" s="816"/>
      <c r="I33" s="196" t="s">
        <v>331</v>
      </c>
      <c r="J33" s="366" t="s">
        <v>287</v>
      </c>
      <c r="K33" s="862" t="s">
        <v>335</v>
      </c>
      <c r="L33" s="862"/>
      <c r="M33" s="816"/>
      <c r="N33" s="815" t="s">
        <v>336</v>
      </c>
      <c r="O33" s="816"/>
      <c r="P33" s="815" t="s">
        <v>337</v>
      </c>
      <c r="Q33" s="862"/>
      <c r="R33" s="816"/>
    </row>
    <row r="34" spans="1:18" ht="17.649999999999999" customHeight="1">
      <c r="A34" s="355">
        <v>2014</v>
      </c>
      <c r="B34" s="863">
        <v>2001</v>
      </c>
      <c r="C34" s="863"/>
      <c r="D34" s="374">
        <v>444</v>
      </c>
      <c r="E34" s="374">
        <v>1557</v>
      </c>
      <c r="F34" s="357" t="s">
        <v>55</v>
      </c>
      <c r="G34" s="864">
        <v>0</v>
      </c>
      <c r="H34" s="864"/>
      <c r="I34" s="374">
        <v>8402</v>
      </c>
      <c r="J34" s="355">
        <v>2014</v>
      </c>
      <c r="K34" s="865">
        <v>0</v>
      </c>
      <c r="L34" s="865"/>
      <c r="M34" s="865"/>
      <c r="N34" s="864">
        <v>0</v>
      </c>
      <c r="O34" s="864"/>
      <c r="P34" s="865">
        <v>0</v>
      </c>
      <c r="Q34" s="865"/>
      <c r="R34" s="866"/>
    </row>
    <row r="35" spans="1:18" ht="17.649999999999999" customHeight="1">
      <c r="A35" s="360">
        <v>2015</v>
      </c>
      <c r="B35" s="857">
        <v>2001</v>
      </c>
      <c r="C35" s="857"/>
      <c r="D35" s="375">
        <v>444</v>
      </c>
      <c r="E35" s="375">
        <v>1557</v>
      </c>
      <c r="F35" s="362" t="s">
        <v>55</v>
      </c>
      <c r="G35" s="860">
        <v>0</v>
      </c>
      <c r="H35" s="860"/>
      <c r="I35" s="375">
        <v>8388</v>
      </c>
      <c r="J35" s="360">
        <v>2015</v>
      </c>
      <c r="K35" s="859">
        <v>0</v>
      </c>
      <c r="L35" s="859"/>
      <c r="M35" s="859"/>
      <c r="N35" s="860">
        <v>0</v>
      </c>
      <c r="O35" s="860"/>
      <c r="P35" s="859">
        <v>0</v>
      </c>
      <c r="Q35" s="859"/>
      <c r="R35" s="861"/>
    </row>
    <row r="36" spans="1:18" ht="17.649999999999999" customHeight="1">
      <c r="A36" s="360">
        <v>2016</v>
      </c>
      <c r="B36" s="857">
        <v>2001</v>
      </c>
      <c r="C36" s="857"/>
      <c r="D36" s="375">
        <v>444</v>
      </c>
      <c r="E36" s="375">
        <v>1557</v>
      </c>
      <c r="F36" s="362" t="s">
        <v>55</v>
      </c>
      <c r="G36" s="860">
        <v>0</v>
      </c>
      <c r="H36" s="860"/>
      <c r="I36" s="375">
        <v>8388</v>
      </c>
      <c r="J36" s="360">
        <v>2016</v>
      </c>
      <c r="K36" s="859">
        <v>0</v>
      </c>
      <c r="L36" s="859"/>
      <c r="M36" s="859"/>
      <c r="N36" s="860">
        <v>0</v>
      </c>
      <c r="O36" s="860"/>
      <c r="P36" s="859">
        <v>0</v>
      </c>
      <c r="Q36" s="859"/>
      <c r="R36" s="861"/>
    </row>
    <row r="37" spans="1:18" ht="17.649999999999999" customHeight="1">
      <c r="A37" s="360">
        <v>2017</v>
      </c>
      <c r="B37" s="857">
        <v>1993</v>
      </c>
      <c r="C37" s="857"/>
      <c r="D37" s="375">
        <v>444</v>
      </c>
      <c r="E37" s="375">
        <v>1549</v>
      </c>
      <c r="F37" s="362" t="s">
        <v>55</v>
      </c>
      <c r="G37" s="858" t="s">
        <v>55</v>
      </c>
      <c r="H37" s="858"/>
      <c r="I37" s="375">
        <v>8388</v>
      </c>
      <c r="J37" s="360">
        <v>2017</v>
      </c>
      <c r="K37" s="859">
        <v>0</v>
      </c>
      <c r="L37" s="859"/>
      <c r="M37" s="859"/>
      <c r="N37" s="860">
        <v>0</v>
      </c>
      <c r="O37" s="860"/>
      <c r="P37" s="859">
        <v>0</v>
      </c>
      <c r="Q37" s="859"/>
      <c r="R37" s="861"/>
    </row>
    <row r="38" spans="1:18" ht="17.649999999999999" customHeight="1">
      <c r="A38" s="360">
        <v>2018</v>
      </c>
      <c r="B38" s="857">
        <v>1993</v>
      </c>
      <c r="C38" s="857"/>
      <c r="D38" s="375">
        <v>444</v>
      </c>
      <c r="E38" s="375">
        <v>1549</v>
      </c>
      <c r="F38" s="362" t="s">
        <v>55</v>
      </c>
      <c r="G38" s="858" t="s">
        <v>55</v>
      </c>
      <c r="H38" s="858"/>
      <c r="I38" s="375">
        <v>8388</v>
      </c>
      <c r="J38" s="360">
        <v>2018</v>
      </c>
      <c r="K38" s="859">
        <v>0</v>
      </c>
      <c r="L38" s="859"/>
      <c r="M38" s="859"/>
      <c r="N38" s="860">
        <v>0</v>
      </c>
      <c r="O38" s="860"/>
      <c r="P38" s="859">
        <v>0</v>
      </c>
      <c r="Q38" s="859"/>
      <c r="R38" s="861"/>
    </row>
    <row r="39" spans="1:18" s="311" customFormat="1" ht="17.649999999999999" customHeight="1">
      <c r="A39" s="401">
        <v>2019</v>
      </c>
      <c r="B39" s="852">
        <v>1993</v>
      </c>
      <c r="C39" s="852"/>
      <c r="D39" s="408">
        <v>444</v>
      </c>
      <c r="E39" s="408">
        <v>1549</v>
      </c>
      <c r="F39" s="404" t="s">
        <v>55</v>
      </c>
      <c r="G39" s="853" t="s">
        <v>55</v>
      </c>
      <c r="H39" s="853"/>
      <c r="I39" s="410">
        <v>8388</v>
      </c>
      <c r="J39" s="401">
        <v>2019</v>
      </c>
      <c r="K39" s="854">
        <v>0</v>
      </c>
      <c r="L39" s="854"/>
      <c r="M39" s="854"/>
      <c r="N39" s="855">
        <v>0</v>
      </c>
      <c r="O39" s="855"/>
      <c r="P39" s="854">
        <v>0</v>
      </c>
      <c r="Q39" s="854"/>
      <c r="R39" s="856"/>
    </row>
    <row r="40" spans="1:18" s="36" customFormat="1" ht="14.25" customHeight="1">
      <c r="A40" s="378" t="s">
        <v>338</v>
      </c>
      <c r="B40" s="208"/>
      <c r="C40" s="378"/>
      <c r="D40" s="378"/>
      <c r="E40" s="378"/>
      <c r="F40" s="347"/>
      <c r="J40" s="378" t="s">
        <v>338</v>
      </c>
      <c r="K40" s="208"/>
      <c r="L40" s="378"/>
      <c r="M40" s="378"/>
      <c r="N40" s="378"/>
    </row>
    <row r="41" spans="1:18" s="36" customFormat="1" ht="15.95" customHeight="1">
      <c r="A41" s="378" t="s">
        <v>339</v>
      </c>
      <c r="B41" s="208"/>
      <c r="C41" s="35"/>
      <c r="D41" s="35"/>
      <c r="E41" s="35"/>
      <c r="F41" s="35"/>
      <c r="G41" s="35"/>
      <c r="H41" s="35"/>
      <c r="I41" s="35"/>
      <c r="J41" s="378" t="s">
        <v>339</v>
      </c>
      <c r="K41" s="208"/>
    </row>
  </sheetData>
  <mergeCells count="106">
    <mergeCell ref="A2:I2"/>
    <mergeCell ref="J2:R2"/>
    <mergeCell ref="A3:I3"/>
    <mergeCell ref="J3:R3"/>
    <mergeCell ref="A4:I4"/>
    <mergeCell ref="J4:R4"/>
    <mergeCell ref="N8:Q8"/>
    <mergeCell ref="E9:F11"/>
    <mergeCell ref="G9:H11"/>
    <mergeCell ref="I9:I11"/>
    <mergeCell ref="E12:F12"/>
    <mergeCell ref="G12:H12"/>
    <mergeCell ref="D5:F5"/>
    <mergeCell ref="B6:D8"/>
    <mergeCell ref="E6:F8"/>
    <mergeCell ref="G6:I6"/>
    <mergeCell ref="K6:R6"/>
    <mergeCell ref="G7:H8"/>
    <mergeCell ref="K7:M7"/>
    <mergeCell ref="N7:Q7"/>
    <mergeCell ref="R7:R8"/>
    <mergeCell ref="K8:M8"/>
    <mergeCell ref="E16:F16"/>
    <mergeCell ref="G16:H16"/>
    <mergeCell ref="E17:F17"/>
    <mergeCell ref="G17:H17"/>
    <mergeCell ref="B18:I18"/>
    <mergeCell ref="K18:R19"/>
    <mergeCell ref="B19:I19"/>
    <mergeCell ref="E13:F13"/>
    <mergeCell ref="G13:H13"/>
    <mergeCell ref="E14:F14"/>
    <mergeCell ref="G14:H14"/>
    <mergeCell ref="E15:F15"/>
    <mergeCell ref="G15:H15"/>
    <mergeCell ref="K22:L22"/>
    <mergeCell ref="M22:O22"/>
    <mergeCell ref="P22:R22"/>
    <mergeCell ref="K23:L23"/>
    <mergeCell ref="M23:O23"/>
    <mergeCell ref="P23:R23"/>
    <mergeCell ref="B20:D20"/>
    <mergeCell ref="E20:H20"/>
    <mergeCell ref="I20:I21"/>
    <mergeCell ref="K20:L21"/>
    <mergeCell ref="M20:O21"/>
    <mergeCell ref="P20:R21"/>
    <mergeCell ref="K26:L26"/>
    <mergeCell ref="M26:O26"/>
    <mergeCell ref="P26:R26"/>
    <mergeCell ref="K27:L27"/>
    <mergeCell ref="M27:O27"/>
    <mergeCell ref="P27:R27"/>
    <mergeCell ref="K24:L24"/>
    <mergeCell ref="M24:O24"/>
    <mergeCell ref="P24:R24"/>
    <mergeCell ref="K25:L25"/>
    <mergeCell ref="M25:O25"/>
    <mergeCell ref="P25:R25"/>
    <mergeCell ref="B31:H31"/>
    <mergeCell ref="K31:M32"/>
    <mergeCell ref="N31:O32"/>
    <mergeCell ref="P31:R32"/>
    <mergeCell ref="B32:C32"/>
    <mergeCell ref="G32:H32"/>
    <mergeCell ref="K28:L28"/>
    <mergeCell ref="M28:O28"/>
    <mergeCell ref="P28:R28"/>
    <mergeCell ref="B29:I29"/>
    <mergeCell ref="K29:R30"/>
    <mergeCell ref="B30:H30"/>
    <mergeCell ref="B33:C33"/>
    <mergeCell ref="G33:H33"/>
    <mergeCell ref="K33:M33"/>
    <mergeCell ref="N33:O33"/>
    <mergeCell ref="P33:R33"/>
    <mergeCell ref="B34:C34"/>
    <mergeCell ref="G34:H34"/>
    <mergeCell ref="K34:M34"/>
    <mergeCell ref="N34:O34"/>
    <mergeCell ref="P34:R34"/>
    <mergeCell ref="B35:C35"/>
    <mergeCell ref="G35:H35"/>
    <mergeCell ref="K35:M35"/>
    <mergeCell ref="N35:O35"/>
    <mergeCell ref="P35:R35"/>
    <mergeCell ref="B36:C36"/>
    <mergeCell ref="G36:H36"/>
    <mergeCell ref="K36:M36"/>
    <mergeCell ref="N36:O36"/>
    <mergeCell ref="P36:R36"/>
    <mergeCell ref="B39:C39"/>
    <mergeCell ref="G39:H39"/>
    <mergeCell ref="K39:M39"/>
    <mergeCell ref="N39:O39"/>
    <mergeCell ref="P39:R39"/>
    <mergeCell ref="B37:C37"/>
    <mergeCell ref="G37:H37"/>
    <mergeCell ref="K37:M37"/>
    <mergeCell ref="N37:O37"/>
    <mergeCell ref="P37:R37"/>
    <mergeCell ref="B38:C38"/>
    <mergeCell ref="G38:H38"/>
    <mergeCell ref="K38:M38"/>
    <mergeCell ref="N38:O38"/>
    <mergeCell ref="P38:R38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65"/>
  <sheetViews>
    <sheetView view="pageBreakPreview" zoomScaleSheetLayoutView="100" workbookViewId="0">
      <selection activeCell="C32" sqref="C32"/>
    </sheetView>
  </sheetViews>
  <sheetFormatPr defaultRowHeight="15.75"/>
  <cols>
    <col min="1" max="1" width="7.625" customWidth="1"/>
    <col min="2" max="2" width="5.875" customWidth="1"/>
    <col min="3" max="3" width="5.5" customWidth="1"/>
    <col min="4" max="4" width="5.25" customWidth="1"/>
    <col min="5" max="5" width="5.5" customWidth="1"/>
    <col min="6" max="7" width="5.25" customWidth="1"/>
    <col min="8" max="8" width="6" customWidth="1"/>
    <col min="9" max="12" width="5.5" customWidth="1"/>
    <col min="13" max="13" width="6.5" customWidth="1"/>
    <col min="14" max="15" width="5.5" customWidth="1"/>
  </cols>
  <sheetData>
    <row r="1" spans="1:16" ht="5.0999999999999996" customHeight="1"/>
    <row r="2" spans="1:16" ht="20.25" customHeight="1">
      <c r="A2" s="744"/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</row>
    <row r="3" spans="1:16" s="312" customFormat="1" ht="21" customHeight="1">
      <c r="A3" s="925" t="s">
        <v>779</v>
      </c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925"/>
      <c r="O3" s="925"/>
    </row>
    <row r="4" spans="1:16" s="312" customFormat="1" ht="20.100000000000001" customHeight="1">
      <c r="A4" s="926" t="s">
        <v>676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</row>
    <row r="5" spans="1:16" s="380" customFormat="1" ht="20.100000000000001" customHeight="1">
      <c r="A5" s="100" t="s">
        <v>677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102" t="s">
        <v>678</v>
      </c>
      <c r="N5" s="379"/>
      <c r="O5" s="102" t="s">
        <v>678</v>
      </c>
    </row>
    <row r="6" spans="1:16" s="380" customFormat="1" ht="18" customHeight="1">
      <c r="A6" s="104" t="s">
        <v>4</v>
      </c>
      <c r="B6" s="753" t="s">
        <v>340</v>
      </c>
      <c r="C6" s="792"/>
      <c r="D6" s="894" t="s">
        <v>679</v>
      </c>
      <c r="E6" s="895"/>
      <c r="F6" s="895"/>
      <c r="G6" s="895"/>
      <c r="H6" s="895"/>
      <c r="I6" s="895"/>
      <c r="J6" s="895"/>
      <c r="K6" s="896"/>
      <c r="L6" s="894" t="s">
        <v>680</v>
      </c>
      <c r="M6" s="895"/>
      <c r="N6" s="895"/>
      <c r="O6" s="895"/>
    </row>
    <row r="7" spans="1:16" s="380" customFormat="1" ht="18" customHeight="1">
      <c r="A7" s="106"/>
      <c r="B7" s="751"/>
      <c r="C7" s="752"/>
      <c r="D7" s="819" t="s">
        <v>681</v>
      </c>
      <c r="E7" s="877"/>
      <c r="F7" s="877"/>
      <c r="G7" s="877"/>
      <c r="H7" s="877"/>
      <c r="I7" s="877"/>
      <c r="J7" s="877"/>
      <c r="K7" s="820"/>
      <c r="L7" s="910"/>
      <c r="M7" s="911"/>
      <c r="N7" s="911"/>
      <c r="O7" s="911"/>
    </row>
    <row r="8" spans="1:16" s="380" customFormat="1" ht="18" customHeight="1">
      <c r="A8" s="106"/>
      <c r="B8" s="751"/>
      <c r="C8" s="752"/>
      <c r="D8" s="867" t="s">
        <v>682</v>
      </c>
      <c r="E8" s="792"/>
      <c r="F8" s="753" t="s">
        <v>683</v>
      </c>
      <c r="G8" s="792"/>
      <c r="H8" s="753" t="s">
        <v>684</v>
      </c>
      <c r="I8" s="792"/>
      <c r="J8" s="894" t="s">
        <v>685</v>
      </c>
      <c r="K8" s="896"/>
      <c r="L8" s="927" t="s">
        <v>686</v>
      </c>
      <c r="M8" s="928"/>
      <c r="N8" s="928"/>
      <c r="O8" s="928"/>
    </row>
    <row r="9" spans="1:16" s="380" customFormat="1" ht="18" customHeight="1">
      <c r="A9" s="381"/>
      <c r="B9" s="815" t="s">
        <v>48</v>
      </c>
      <c r="C9" s="816"/>
      <c r="D9" s="877" t="s">
        <v>687</v>
      </c>
      <c r="E9" s="820"/>
      <c r="F9" s="819" t="s">
        <v>688</v>
      </c>
      <c r="G9" s="820"/>
      <c r="H9" s="888" t="s">
        <v>689</v>
      </c>
      <c r="I9" s="889"/>
      <c r="J9" s="888"/>
      <c r="K9" s="889"/>
      <c r="L9" s="890"/>
      <c r="M9" s="897"/>
      <c r="N9" s="897"/>
      <c r="O9" s="897"/>
    </row>
    <row r="10" spans="1:16" s="380" customFormat="1" ht="18" customHeight="1">
      <c r="A10" s="381" t="s">
        <v>690</v>
      </c>
      <c r="B10" s="815"/>
      <c r="C10" s="816"/>
      <c r="D10" s="729" t="s">
        <v>691</v>
      </c>
      <c r="E10" s="382" t="s">
        <v>692</v>
      </c>
      <c r="F10" s="382" t="s">
        <v>691</v>
      </c>
      <c r="G10" s="382" t="s">
        <v>692</v>
      </c>
      <c r="H10" s="382" t="s">
        <v>691</v>
      </c>
      <c r="I10" s="382" t="s">
        <v>692</v>
      </c>
      <c r="J10" s="382" t="s">
        <v>691</v>
      </c>
      <c r="K10" s="382" t="s">
        <v>692</v>
      </c>
      <c r="L10" s="923" t="s">
        <v>691</v>
      </c>
      <c r="M10" s="924"/>
      <c r="N10" s="923" t="s">
        <v>692</v>
      </c>
      <c r="O10" s="924"/>
    </row>
    <row r="11" spans="1:16" s="387" customFormat="1" ht="23.1" customHeight="1">
      <c r="A11" s="383">
        <v>2018</v>
      </c>
      <c r="B11" s="741">
        <v>30</v>
      </c>
      <c r="C11" s="384">
        <v>4.91</v>
      </c>
      <c r="D11" s="385">
        <v>3</v>
      </c>
      <c r="E11" s="386">
        <v>0.13</v>
      </c>
      <c r="F11" s="385">
        <v>1</v>
      </c>
      <c r="G11" s="386">
        <v>0.1</v>
      </c>
      <c r="H11" s="742">
        <v>2</v>
      </c>
      <c r="I11" s="730">
        <v>2.7E-2</v>
      </c>
      <c r="J11" s="730">
        <v>0</v>
      </c>
      <c r="K11" s="730">
        <v>0</v>
      </c>
      <c r="L11" s="939">
        <v>2</v>
      </c>
      <c r="M11" s="939"/>
      <c r="N11" s="935">
        <v>0.59</v>
      </c>
      <c r="O11" s="940"/>
    </row>
    <row r="12" spans="1:16" s="415" customFormat="1" ht="23.1" customHeight="1">
      <c r="A12" s="411">
        <v>2019</v>
      </c>
      <c r="B12" s="251">
        <v>30</v>
      </c>
      <c r="C12" s="412">
        <v>4.91</v>
      </c>
      <c r="D12" s="732">
        <v>3</v>
      </c>
      <c r="E12" s="413">
        <v>0.13</v>
      </c>
      <c r="F12" s="732">
        <v>1</v>
      </c>
      <c r="G12" s="413">
        <v>0.1</v>
      </c>
      <c r="H12" s="743">
        <v>2</v>
      </c>
      <c r="I12" s="731">
        <v>2.7E-2</v>
      </c>
      <c r="J12" s="731">
        <v>0</v>
      </c>
      <c r="K12" s="731">
        <v>0</v>
      </c>
      <c r="L12" s="937">
        <v>2</v>
      </c>
      <c r="M12" s="937"/>
      <c r="N12" s="937">
        <v>0.59</v>
      </c>
      <c r="O12" s="938"/>
      <c r="P12" s="414"/>
    </row>
    <row r="13" spans="1:16" s="380" customFormat="1" ht="18" customHeight="1">
      <c r="A13" s="106" t="s">
        <v>4</v>
      </c>
      <c r="B13" s="751" t="s">
        <v>693</v>
      </c>
      <c r="C13" s="752"/>
      <c r="D13" s="902" t="s">
        <v>694</v>
      </c>
      <c r="E13" s="903"/>
      <c r="F13" s="903"/>
      <c r="G13" s="903"/>
      <c r="H13" s="903"/>
      <c r="I13" s="904"/>
      <c r="J13" s="902" t="s">
        <v>695</v>
      </c>
      <c r="K13" s="903"/>
      <c r="L13" s="903"/>
      <c r="M13" s="903"/>
      <c r="N13" s="903"/>
      <c r="O13" s="904"/>
    </row>
    <row r="14" spans="1:16" s="380" customFormat="1" ht="18" customHeight="1">
      <c r="A14" s="106"/>
      <c r="B14" s="751"/>
      <c r="C14" s="752"/>
      <c r="D14" s="819" t="s">
        <v>696</v>
      </c>
      <c r="E14" s="877"/>
      <c r="F14" s="877"/>
      <c r="G14" s="877"/>
      <c r="H14" s="877"/>
      <c r="I14" s="820"/>
      <c r="J14" s="819" t="s">
        <v>697</v>
      </c>
      <c r="K14" s="877"/>
      <c r="L14" s="877"/>
      <c r="M14" s="877"/>
      <c r="N14" s="877"/>
      <c r="O14" s="820"/>
    </row>
    <row r="15" spans="1:16" s="380" customFormat="1" ht="18" customHeight="1">
      <c r="A15" s="106"/>
      <c r="B15" s="930" t="s">
        <v>698</v>
      </c>
      <c r="C15" s="931"/>
      <c r="D15" s="753" t="s">
        <v>699</v>
      </c>
      <c r="E15" s="792"/>
      <c r="F15" s="753" t="s">
        <v>700</v>
      </c>
      <c r="G15" s="792"/>
      <c r="H15" s="753" t="s">
        <v>701</v>
      </c>
      <c r="I15" s="792"/>
      <c r="J15" s="753" t="s">
        <v>699</v>
      </c>
      <c r="K15" s="867"/>
      <c r="L15" s="867"/>
      <c r="M15" s="792"/>
      <c r="N15" s="894" t="s">
        <v>702</v>
      </c>
      <c r="O15" s="896"/>
    </row>
    <row r="16" spans="1:16" s="380" customFormat="1" ht="18" customHeight="1">
      <c r="A16" s="381"/>
      <c r="B16" s="845"/>
      <c r="C16" s="846"/>
      <c r="D16" s="819" t="s">
        <v>687</v>
      </c>
      <c r="E16" s="820"/>
      <c r="F16" s="819"/>
      <c r="G16" s="820"/>
      <c r="H16" s="888" t="s">
        <v>703</v>
      </c>
      <c r="I16" s="889"/>
      <c r="J16" s="888" t="s">
        <v>704</v>
      </c>
      <c r="K16" s="907"/>
      <c r="L16" s="907"/>
      <c r="M16" s="889"/>
      <c r="N16" s="888"/>
      <c r="O16" s="889"/>
    </row>
    <row r="17" spans="1:15" s="380" customFormat="1" ht="18" customHeight="1">
      <c r="A17" s="381" t="s">
        <v>690</v>
      </c>
      <c r="B17" s="382" t="s">
        <v>691</v>
      </c>
      <c r="C17" s="382" t="s">
        <v>692</v>
      </c>
      <c r="D17" s="382" t="s">
        <v>691</v>
      </c>
      <c r="E17" s="382" t="s">
        <v>692</v>
      </c>
      <c r="F17" s="382" t="s">
        <v>691</v>
      </c>
      <c r="G17" s="382" t="s">
        <v>692</v>
      </c>
      <c r="H17" s="382" t="s">
        <v>691</v>
      </c>
      <c r="I17" s="382" t="s">
        <v>692</v>
      </c>
      <c r="J17" s="923" t="s">
        <v>691</v>
      </c>
      <c r="K17" s="924"/>
      <c r="L17" s="923" t="s">
        <v>692</v>
      </c>
      <c r="M17" s="924"/>
      <c r="N17" s="729" t="s">
        <v>691</v>
      </c>
      <c r="O17" s="382" t="s">
        <v>692</v>
      </c>
    </row>
    <row r="18" spans="1:15" s="387" customFormat="1" ht="23.1" customHeight="1">
      <c r="A18" s="383">
        <v>2018</v>
      </c>
      <c r="B18" s="741">
        <v>4</v>
      </c>
      <c r="C18" s="384">
        <v>0.75</v>
      </c>
      <c r="D18" s="385">
        <v>4</v>
      </c>
      <c r="E18" s="386">
        <v>2.2799999999999998</v>
      </c>
      <c r="F18" s="385">
        <v>4</v>
      </c>
      <c r="G18" s="386">
        <v>2.2799999999999998</v>
      </c>
      <c r="H18" s="730">
        <v>0</v>
      </c>
      <c r="I18" s="730">
        <v>0</v>
      </c>
      <c r="J18" s="730"/>
      <c r="K18" s="742">
        <v>6</v>
      </c>
      <c r="L18" s="935">
        <v>0.98</v>
      </c>
      <c r="M18" s="935"/>
      <c r="N18" s="385">
        <v>2</v>
      </c>
      <c r="O18" s="388">
        <v>0.04</v>
      </c>
    </row>
    <row r="19" spans="1:15" s="415" customFormat="1" ht="23.1" customHeight="1">
      <c r="A19" s="411">
        <v>2019</v>
      </c>
      <c r="B19" s="251">
        <v>4</v>
      </c>
      <c r="C19" s="412">
        <v>0.75</v>
      </c>
      <c r="D19" s="732">
        <v>4</v>
      </c>
      <c r="E19" s="413">
        <v>2.2799999999999998</v>
      </c>
      <c r="F19" s="732">
        <v>4</v>
      </c>
      <c r="G19" s="413">
        <v>2.2799999999999998</v>
      </c>
      <c r="H19" s="731">
        <v>0</v>
      </c>
      <c r="I19" s="731">
        <v>0</v>
      </c>
      <c r="J19" s="731"/>
      <c r="K19" s="743">
        <v>6</v>
      </c>
      <c r="L19" s="936">
        <v>0.98</v>
      </c>
      <c r="M19" s="936"/>
      <c r="N19" s="732">
        <v>2</v>
      </c>
      <c r="O19" s="416">
        <v>0.04</v>
      </c>
    </row>
    <row r="20" spans="1:15" s="380" customFormat="1" ht="18" customHeight="1">
      <c r="A20" s="106" t="s">
        <v>4</v>
      </c>
      <c r="B20" s="751" t="s">
        <v>695</v>
      </c>
      <c r="C20" s="818"/>
      <c r="D20" s="818"/>
      <c r="E20" s="752"/>
      <c r="F20" s="902" t="s">
        <v>705</v>
      </c>
      <c r="G20" s="903"/>
      <c r="H20" s="903"/>
      <c r="I20" s="903"/>
      <c r="J20" s="903"/>
      <c r="K20" s="904"/>
      <c r="L20" s="902" t="s">
        <v>706</v>
      </c>
      <c r="M20" s="903"/>
      <c r="N20" s="903"/>
      <c r="O20" s="904"/>
    </row>
    <row r="21" spans="1:15" s="380" customFormat="1" ht="18" customHeight="1">
      <c r="A21" s="106"/>
      <c r="B21" s="819" t="s">
        <v>697</v>
      </c>
      <c r="C21" s="877"/>
      <c r="D21" s="877"/>
      <c r="E21" s="820"/>
      <c r="F21" s="819" t="s">
        <v>707</v>
      </c>
      <c r="G21" s="877"/>
      <c r="H21" s="877"/>
      <c r="I21" s="877"/>
      <c r="J21" s="877"/>
      <c r="K21" s="820"/>
      <c r="L21" s="845"/>
      <c r="M21" s="932"/>
      <c r="N21" s="932"/>
      <c r="O21" s="846"/>
    </row>
    <row r="22" spans="1:15" s="380" customFormat="1" ht="18" customHeight="1">
      <c r="A22" s="106"/>
      <c r="B22" s="934" t="s">
        <v>708</v>
      </c>
      <c r="C22" s="931"/>
      <c r="D22" s="753" t="s">
        <v>709</v>
      </c>
      <c r="E22" s="792"/>
      <c r="F22" s="753" t="s">
        <v>699</v>
      </c>
      <c r="G22" s="792"/>
      <c r="H22" s="753" t="s">
        <v>701</v>
      </c>
      <c r="I22" s="792"/>
      <c r="J22" s="751" t="s">
        <v>710</v>
      </c>
      <c r="K22" s="752"/>
      <c r="L22" s="753" t="s">
        <v>699</v>
      </c>
      <c r="M22" s="867"/>
      <c r="N22" s="934" t="s">
        <v>711</v>
      </c>
      <c r="O22" s="931"/>
    </row>
    <row r="23" spans="1:15" s="380" customFormat="1" ht="18" customHeight="1">
      <c r="A23" s="381"/>
      <c r="B23" s="845" t="s">
        <v>712</v>
      </c>
      <c r="C23" s="846"/>
      <c r="D23" s="845" t="s">
        <v>713</v>
      </c>
      <c r="E23" s="820"/>
      <c r="F23" s="819" t="s">
        <v>687</v>
      </c>
      <c r="G23" s="820"/>
      <c r="H23" s="888" t="s">
        <v>703</v>
      </c>
      <c r="I23" s="889"/>
      <c r="J23" s="888" t="s">
        <v>714</v>
      </c>
      <c r="K23" s="889"/>
      <c r="L23" s="819" t="s">
        <v>687</v>
      </c>
      <c r="M23" s="877"/>
      <c r="N23" s="845" t="s">
        <v>715</v>
      </c>
      <c r="O23" s="846"/>
    </row>
    <row r="24" spans="1:15" s="380" customFormat="1" ht="18" customHeight="1">
      <c r="A24" s="381" t="s">
        <v>690</v>
      </c>
      <c r="B24" s="382" t="s">
        <v>691</v>
      </c>
      <c r="C24" s="382" t="s">
        <v>692</v>
      </c>
      <c r="D24" s="382" t="s">
        <v>691</v>
      </c>
      <c r="E24" s="382" t="s">
        <v>692</v>
      </c>
      <c r="F24" s="382" t="s">
        <v>691</v>
      </c>
      <c r="G24" s="382" t="s">
        <v>692</v>
      </c>
      <c r="H24" s="382" t="s">
        <v>691</v>
      </c>
      <c r="I24" s="382" t="s">
        <v>692</v>
      </c>
      <c r="J24" s="729" t="s">
        <v>691</v>
      </c>
      <c r="K24" s="382" t="s">
        <v>692</v>
      </c>
      <c r="L24" s="728" t="s">
        <v>691</v>
      </c>
      <c r="M24" s="728" t="s">
        <v>692</v>
      </c>
      <c r="N24" s="728" t="s">
        <v>691</v>
      </c>
      <c r="O24" s="728" t="s">
        <v>692</v>
      </c>
    </row>
    <row r="25" spans="1:15" s="387" customFormat="1" ht="23.1" customHeight="1">
      <c r="A25" s="383">
        <v>2018</v>
      </c>
      <c r="B25" s="741">
        <v>4</v>
      </c>
      <c r="C25" s="384">
        <v>0.94</v>
      </c>
      <c r="D25" s="730">
        <v>0</v>
      </c>
      <c r="E25" s="730">
        <v>0</v>
      </c>
      <c r="F25" s="385">
        <v>7</v>
      </c>
      <c r="G25" s="386">
        <v>0.17599999999999999</v>
      </c>
      <c r="H25" s="742">
        <v>7</v>
      </c>
      <c r="I25" s="730">
        <v>0.17599999999999999</v>
      </c>
      <c r="J25" s="730">
        <v>0</v>
      </c>
      <c r="K25" s="730">
        <v>0</v>
      </c>
      <c r="L25" s="730">
        <v>0</v>
      </c>
      <c r="M25" s="730">
        <v>0</v>
      </c>
      <c r="N25" s="730">
        <v>0</v>
      </c>
      <c r="O25" s="733">
        <v>0</v>
      </c>
    </row>
    <row r="26" spans="1:15" s="415" customFormat="1" ht="23.1" customHeight="1">
      <c r="A26" s="411">
        <v>2019</v>
      </c>
      <c r="B26" s="251">
        <v>4</v>
      </c>
      <c r="C26" s="412">
        <v>0.94</v>
      </c>
      <c r="D26" s="731">
        <v>0</v>
      </c>
      <c r="E26" s="731">
        <v>0</v>
      </c>
      <c r="F26" s="732">
        <v>7</v>
      </c>
      <c r="G26" s="413">
        <v>0.17599999999999999</v>
      </c>
      <c r="H26" s="743">
        <v>7</v>
      </c>
      <c r="I26" s="731">
        <v>0.17599999999999999</v>
      </c>
      <c r="J26" s="731">
        <v>0</v>
      </c>
      <c r="K26" s="731">
        <v>0</v>
      </c>
      <c r="L26" s="731">
        <v>0</v>
      </c>
      <c r="M26" s="731">
        <v>0</v>
      </c>
      <c r="N26" s="731">
        <v>0</v>
      </c>
      <c r="O26" s="417">
        <v>0</v>
      </c>
    </row>
    <row r="27" spans="1:15" s="380" customFormat="1" ht="18" customHeight="1">
      <c r="A27" s="106" t="s">
        <v>4</v>
      </c>
      <c r="B27" s="751" t="s">
        <v>706</v>
      </c>
      <c r="C27" s="818"/>
      <c r="D27" s="818"/>
      <c r="E27" s="818"/>
      <c r="F27" s="818"/>
      <c r="G27" s="818"/>
      <c r="H27" s="818"/>
      <c r="I27" s="752"/>
      <c r="J27" s="903" t="s">
        <v>716</v>
      </c>
      <c r="K27" s="903"/>
      <c r="L27" s="903"/>
      <c r="M27" s="904"/>
      <c r="N27" s="902" t="s">
        <v>717</v>
      </c>
      <c r="O27" s="904"/>
    </row>
    <row r="28" spans="1:15" s="380" customFormat="1" ht="18" customHeight="1">
      <c r="A28" s="106"/>
      <c r="B28" s="845" t="s">
        <v>718</v>
      </c>
      <c r="C28" s="932"/>
      <c r="D28" s="932"/>
      <c r="E28" s="932"/>
      <c r="F28" s="932"/>
      <c r="G28" s="932"/>
      <c r="H28" s="932"/>
      <c r="I28" s="846"/>
      <c r="J28" s="933"/>
      <c r="K28" s="933"/>
      <c r="L28" s="933"/>
      <c r="M28" s="931"/>
      <c r="N28" s="930"/>
      <c r="O28" s="931"/>
    </row>
    <row r="29" spans="1:15" s="380" customFormat="1" ht="18" customHeight="1">
      <c r="A29" s="106"/>
      <c r="B29" s="753" t="s">
        <v>719</v>
      </c>
      <c r="C29" s="792"/>
      <c r="D29" s="753" t="s">
        <v>720</v>
      </c>
      <c r="E29" s="792"/>
      <c r="F29" s="753" t="s">
        <v>721</v>
      </c>
      <c r="G29" s="792"/>
      <c r="H29" s="751" t="s">
        <v>722</v>
      </c>
      <c r="I29" s="752"/>
      <c r="J29" s="927" t="s">
        <v>723</v>
      </c>
      <c r="K29" s="928"/>
      <c r="L29" s="928"/>
      <c r="M29" s="929"/>
      <c r="N29" s="930" t="s">
        <v>724</v>
      </c>
      <c r="O29" s="931"/>
    </row>
    <row r="30" spans="1:15" s="380" customFormat="1" ht="23.25" customHeight="1">
      <c r="A30" s="381"/>
      <c r="B30" s="845" t="s">
        <v>725</v>
      </c>
      <c r="C30" s="846"/>
      <c r="D30" s="819" t="s">
        <v>726</v>
      </c>
      <c r="E30" s="820"/>
      <c r="F30" s="888" t="s">
        <v>727</v>
      </c>
      <c r="G30" s="889"/>
      <c r="H30" s="888" t="s">
        <v>728</v>
      </c>
      <c r="I30" s="889"/>
      <c r="J30" s="890"/>
      <c r="K30" s="897"/>
      <c r="L30" s="897"/>
      <c r="M30" s="891"/>
      <c r="N30" s="845"/>
      <c r="O30" s="846"/>
    </row>
    <row r="31" spans="1:15" s="380" customFormat="1" ht="18" customHeight="1">
      <c r="A31" s="381" t="s">
        <v>690</v>
      </c>
      <c r="B31" s="382" t="s">
        <v>691</v>
      </c>
      <c r="C31" s="382" t="s">
        <v>692</v>
      </c>
      <c r="D31" s="382" t="s">
        <v>691</v>
      </c>
      <c r="E31" s="382" t="s">
        <v>692</v>
      </c>
      <c r="F31" s="382" t="s">
        <v>691</v>
      </c>
      <c r="G31" s="382" t="s">
        <v>692</v>
      </c>
      <c r="H31" s="729" t="s">
        <v>691</v>
      </c>
      <c r="I31" s="382" t="s">
        <v>692</v>
      </c>
      <c r="J31" s="923" t="s">
        <v>691</v>
      </c>
      <c r="K31" s="924"/>
      <c r="L31" s="923" t="s">
        <v>692</v>
      </c>
      <c r="M31" s="924"/>
      <c r="N31" s="729" t="s">
        <v>691</v>
      </c>
      <c r="O31" s="382" t="s">
        <v>692</v>
      </c>
    </row>
    <row r="32" spans="1:15" s="387" customFormat="1" ht="23.1" customHeight="1">
      <c r="A32" s="383">
        <v>2018</v>
      </c>
      <c r="B32" s="730">
        <v>0</v>
      </c>
      <c r="C32" s="730">
        <v>0</v>
      </c>
      <c r="D32" s="730">
        <v>0</v>
      </c>
      <c r="E32" s="730">
        <v>0</v>
      </c>
      <c r="F32" s="730">
        <v>0</v>
      </c>
      <c r="G32" s="730">
        <v>0</v>
      </c>
      <c r="H32" s="730">
        <v>0</v>
      </c>
      <c r="I32" s="730">
        <v>0</v>
      </c>
      <c r="J32" s="730"/>
      <c r="K32" s="730">
        <v>0</v>
      </c>
      <c r="L32" s="730"/>
      <c r="M32" s="730">
        <v>0</v>
      </c>
      <c r="N32" s="730">
        <v>0</v>
      </c>
      <c r="O32" s="733">
        <v>0</v>
      </c>
    </row>
    <row r="33" spans="1:15" s="415" customFormat="1" ht="23.1" customHeight="1">
      <c r="A33" s="411">
        <v>2019</v>
      </c>
      <c r="B33" s="731">
        <v>0</v>
      </c>
      <c r="C33" s="731">
        <v>0</v>
      </c>
      <c r="D33" s="731">
        <v>0</v>
      </c>
      <c r="E33" s="731">
        <v>0</v>
      </c>
      <c r="F33" s="731">
        <v>0</v>
      </c>
      <c r="G33" s="731">
        <v>0</v>
      </c>
      <c r="H33" s="731">
        <v>0</v>
      </c>
      <c r="I33" s="731">
        <v>0</v>
      </c>
      <c r="J33" s="731"/>
      <c r="K33" s="731">
        <v>0</v>
      </c>
      <c r="L33" s="731"/>
      <c r="M33" s="731">
        <v>0</v>
      </c>
      <c r="N33" s="731">
        <v>0</v>
      </c>
      <c r="O33" s="417">
        <v>0</v>
      </c>
    </row>
    <row r="34" spans="1:15" s="314" customFormat="1" ht="15.95" customHeight="1">
      <c r="A34" s="884" t="s">
        <v>729</v>
      </c>
      <c r="B34" s="884"/>
      <c r="C34" s="884"/>
      <c r="D34" s="884"/>
      <c r="E34" s="884"/>
      <c r="F34" s="884"/>
      <c r="G34" s="389"/>
      <c r="H34" s="389"/>
      <c r="I34" s="389"/>
      <c r="J34" s="389"/>
      <c r="K34" s="389"/>
      <c r="L34" s="389"/>
      <c r="M34" s="389"/>
      <c r="N34" s="389"/>
      <c r="O34" s="389"/>
    </row>
    <row r="35" spans="1:15" s="314" customFormat="1" ht="15.95" customHeight="1">
      <c r="A35" s="390" t="s">
        <v>730</v>
      </c>
      <c r="B35" s="35"/>
      <c r="C35" s="35"/>
      <c r="D35" s="35"/>
      <c r="E35" s="35"/>
      <c r="F35" s="35"/>
      <c r="G35" s="391"/>
      <c r="H35" s="391"/>
      <c r="I35" s="391"/>
      <c r="J35" s="391"/>
      <c r="K35" s="391"/>
      <c r="L35" s="391"/>
      <c r="M35" s="391"/>
      <c r="N35" s="391"/>
      <c r="O35" s="391"/>
    </row>
    <row r="36" spans="1:15" s="314" customFormat="1" ht="15.95" customHeight="1">
      <c r="A36" s="390"/>
      <c r="B36" s="35"/>
      <c r="C36" s="35"/>
      <c r="D36" s="35"/>
      <c r="E36" s="35"/>
      <c r="F36" s="35"/>
      <c r="G36" s="391"/>
      <c r="H36" s="391"/>
      <c r="I36" s="391"/>
      <c r="J36" s="391"/>
      <c r="K36" s="391"/>
      <c r="L36" s="391"/>
      <c r="M36" s="391"/>
      <c r="N36" s="391"/>
      <c r="O36" s="391"/>
    </row>
    <row r="37" spans="1:15" ht="16.5" customHeight="1">
      <c r="A37" s="744"/>
      <c r="B37" s="744"/>
      <c r="C37" s="744"/>
      <c r="D37" s="744"/>
      <c r="E37" s="744"/>
      <c r="F37" s="744"/>
      <c r="G37" s="744"/>
      <c r="H37" s="744"/>
      <c r="I37" s="744"/>
      <c r="J37" s="744"/>
      <c r="K37" s="744"/>
      <c r="L37" s="744"/>
      <c r="M37" s="744"/>
      <c r="N37" s="744"/>
      <c r="O37" s="744"/>
    </row>
    <row r="38" spans="1:15" s="312" customFormat="1" ht="21" customHeight="1">
      <c r="A38" s="925" t="s">
        <v>731</v>
      </c>
      <c r="B38" s="925"/>
      <c r="C38" s="925"/>
      <c r="D38" s="925"/>
      <c r="E38" s="925"/>
      <c r="F38" s="925"/>
      <c r="G38" s="925"/>
      <c r="H38" s="925"/>
      <c r="I38" s="925"/>
      <c r="J38" s="925"/>
      <c r="K38" s="925"/>
      <c r="L38" s="925"/>
      <c r="M38" s="925"/>
      <c r="N38" s="925"/>
      <c r="O38" s="925"/>
    </row>
    <row r="39" spans="1:15" s="312" customFormat="1" ht="20.100000000000001" customHeight="1">
      <c r="A39" s="926" t="s">
        <v>732</v>
      </c>
      <c r="B39" s="926"/>
      <c r="C39" s="926"/>
      <c r="D39" s="926"/>
      <c r="E39" s="926"/>
      <c r="F39" s="926"/>
      <c r="G39" s="926"/>
      <c r="H39" s="926"/>
      <c r="I39" s="926"/>
      <c r="J39" s="926"/>
      <c r="K39" s="926"/>
      <c r="L39" s="926"/>
      <c r="M39" s="926"/>
      <c r="N39" s="926"/>
      <c r="O39" s="926"/>
    </row>
    <row r="40" spans="1:15" s="380" customFormat="1" ht="20.100000000000001" customHeight="1">
      <c r="A40" s="100" t="s">
        <v>677</v>
      </c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102" t="s">
        <v>678</v>
      </c>
      <c r="N40" s="379"/>
      <c r="O40" s="102" t="s">
        <v>678</v>
      </c>
    </row>
    <row r="41" spans="1:15" s="380" customFormat="1" ht="17.25" customHeight="1">
      <c r="A41" s="104" t="s">
        <v>4</v>
      </c>
      <c r="B41" s="753" t="s">
        <v>340</v>
      </c>
      <c r="C41" s="792"/>
      <c r="D41" s="894" t="s">
        <v>679</v>
      </c>
      <c r="E41" s="895"/>
      <c r="F41" s="895"/>
      <c r="G41" s="895"/>
      <c r="H41" s="895"/>
      <c r="I41" s="895"/>
      <c r="J41" s="896"/>
      <c r="K41" s="894" t="s">
        <v>343</v>
      </c>
      <c r="L41" s="895"/>
      <c r="M41" s="895"/>
      <c r="N41" s="895"/>
      <c r="O41" s="896"/>
    </row>
    <row r="42" spans="1:15" s="380" customFormat="1" ht="18.75" customHeight="1">
      <c r="A42" s="106"/>
      <c r="B42" s="751"/>
      <c r="C42" s="752"/>
      <c r="D42" s="819" t="s">
        <v>681</v>
      </c>
      <c r="E42" s="877"/>
      <c r="F42" s="877"/>
      <c r="G42" s="877"/>
      <c r="H42" s="877"/>
      <c r="I42" s="877"/>
      <c r="J42" s="820"/>
      <c r="K42" s="888" t="s">
        <v>344</v>
      </c>
      <c r="L42" s="907"/>
      <c r="M42" s="907"/>
      <c r="N42" s="907"/>
      <c r="O42" s="889"/>
    </row>
    <row r="43" spans="1:15" s="380" customFormat="1" ht="20.45" customHeight="1">
      <c r="A43" s="106"/>
      <c r="B43" s="751"/>
      <c r="C43" s="752"/>
      <c r="D43" s="753" t="s">
        <v>682</v>
      </c>
      <c r="E43" s="792"/>
      <c r="F43" s="753" t="s">
        <v>683</v>
      </c>
      <c r="G43" s="792"/>
      <c r="H43" s="720" t="s">
        <v>733</v>
      </c>
      <c r="I43" s="894" t="s">
        <v>684</v>
      </c>
      <c r="J43" s="896"/>
      <c r="K43" s="894" t="s">
        <v>682</v>
      </c>
      <c r="L43" s="895"/>
      <c r="M43" s="896"/>
      <c r="N43" s="894" t="s">
        <v>734</v>
      </c>
      <c r="O43" s="896"/>
    </row>
    <row r="44" spans="1:15" s="380" customFormat="1" ht="20.45" customHeight="1">
      <c r="A44" s="392" t="s">
        <v>690</v>
      </c>
      <c r="B44" s="819" t="s">
        <v>48</v>
      </c>
      <c r="C44" s="820"/>
      <c r="D44" s="819" t="s">
        <v>687</v>
      </c>
      <c r="E44" s="820"/>
      <c r="F44" s="819" t="s">
        <v>688</v>
      </c>
      <c r="G44" s="820"/>
      <c r="H44" s="15" t="s">
        <v>735</v>
      </c>
      <c r="I44" s="888" t="s">
        <v>689</v>
      </c>
      <c r="J44" s="889"/>
      <c r="K44" s="888" t="s">
        <v>736</v>
      </c>
      <c r="L44" s="907"/>
      <c r="M44" s="889"/>
      <c r="N44" s="888" t="s">
        <v>737</v>
      </c>
      <c r="O44" s="889"/>
    </row>
    <row r="45" spans="1:15" s="394" customFormat="1" ht="22.5" customHeight="1">
      <c r="A45" s="393">
        <v>2014</v>
      </c>
      <c r="B45" s="918">
        <v>4.9800000000000004</v>
      </c>
      <c r="C45" s="919"/>
      <c r="D45" s="920">
        <v>7.0000000000000007E-2</v>
      </c>
      <c r="E45" s="920"/>
      <c r="F45" s="920">
        <v>7.0000000000000007E-2</v>
      </c>
      <c r="G45" s="920"/>
      <c r="H45" s="727" t="s">
        <v>55</v>
      </c>
      <c r="I45" s="920" t="s">
        <v>55</v>
      </c>
      <c r="J45" s="920"/>
      <c r="K45" s="920">
        <v>0.03</v>
      </c>
      <c r="L45" s="920"/>
      <c r="M45" s="920"/>
      <c r="N45" s="921">
        <v>0.01</v>
      </c>
      <c r="O45" s="922"/>
    </row>
    <row r="46" spans="1:15" s="395" customFormat="1" ht="22.5" customHeight="1">
      <c r="A46" s="393">
        <v>2015</v>
      </c>
      <c r="B46" s="918">
        <v>4.49</v>
      </c>
      <c r="C46" s="919"/>
      <c r="D46" s="920">
        <v>7.0000000000000007E-2</v>
      </c>
      <c r="E46" s="920"/>
      <c r="F46" s="920">
        <v>7.0000000000000007E-2</v>
      </c>
      <c r="G46" s="920"/>
      <c r="H46" s="727" t="s">
        <v>55</v>
      </c>
      <c r="I46" s="920" t="s">
        <v>55</v>
      </c>
      <c r="J46" s="920"/>
      <c r="K46" s="920">
        <v>0.03</v>
      </c>
      <c r="L46" s="920"/>
      <c r="M46" s="920"/>
      <c r="N46" s="921">
        <v>0.01</v>
      </c>
      <c r="O46" s="922"/>
    </row>
    <row r="47" spans="1:15" s="395" customFormat="1" ht="22.5" customHeight="1">
      <c r="A47" s="393">
        <v>2016</v>
      </c>
      <c r="B47" s="918">
        <v>4.49</v>
      </c>
      <c r="C47" s="919"/>
      <c r="D47" s="920">
        <v>7.0000000000000007E-2</v>
      </c>
      <c r="E47" s="920"/>
      <c r="F47" s="920">
        <v>7.0000000000000007E-2</v>
      </c>
      <c r="G47" s="920"/>
      <c r="H47" s="727" t="s">
        <v>55</v>
      </c>
      <c r="I47" s="920" t="s">
        <v>55</v>
      </c>
      <c r="J47" s="920"/>
      <c r="K47" s="920">
        <v>0.03</v>
      </c>
      <c r="L47" s="920"/>
      <c r="M47" s="920"/>
      <c r="N47" s="921">
        <v>0.01</v>
      </c>
      <c r="O47" s="922"/>
    </row>
    <row r="48" spans="1:15" s="395" customFormat="1" ht="22.5" customHeight="1">
      <c r="A48" s="393">
        <v>2017</v>
      </c>
      <c r="B48" s="913">
        <v>4.49</v>
      </c>
      <c r="C48" s="914"/>
      <c r="D48" s="915">
        <v>0.1</v>
      </c>
      <c r="E48" s="915"/>
      <c r="F48" s="915">
        <v>0.1</v>
      </c>
      <c r="G48" s="915"/>
      <c r="H48" s="727" t="s">
        <v>55</v>
      </c>
      <c r="I48" s="915" t="s">
        <v>55</v>
      </c>
      <c r="J48" s="915"/>
      <c r="K48" s="915">
        <v>0.03</v>
      </c>
      <c r="L48" s="915"/>
      <c r="M48" s="915"/>
      <c r="N48" s="916">
        <v>5.0000000000000001E-3</v>
      </c>
      <c r="O48" s="917"/>
    </row>
    <row r="49" spans="1:15" s="395" customFormat="1" ht="19.5" customHeight="1">
      <c r="A49" s="104" t="s">
        <v>4</v>
      </c>
      <c r="B49" s="894" t="s">
        <v>343</v>
      </c>
      <c r="C49" s="895"/>
      <c r="D49" s="895"/>
      <c r="E49" s="896"/>
      <c r="F49" s="894" t="s">
        <v>738</v>
      </c>
      <c r="G49" s="895"/>
      <c r="H49" s="895"/>
      <c r="I49" s="895"/>
      <c r="J49" s="896"/>
      <c r="K49" s="894" t="s">
        <v>739</v>
      </c>
      <c r="L49" s="895"/>
      <c r="M49" s="896"/>
      <c r="N49" s="894" t="s">
        <v>740</v>
      </c>
      <c r="O49" s="896"/>
    </row>
    <row r="50" spans="1:15" s="395" customFormat="1" ht="18.75" customHeight="1">
      <c r="A50" s="106"/>
      <c r="B50" s="888" t="s">
        <v>344</v>
      </c>
      <c r="C50" s="907"/>
      <c r="D50" s="907"/>
      <c r="E50" s="889"/>
      <c r="F50" s="888" t="s">
        <v>741</v>
      </c>
      <c r="G50" s="907"/>
      <c r="H50" s="907"/>
      <c r="I50" s="907"/>
      <c r="J50" s="889"/>
      <c r="K50" s="910"/>
      <c r="L50" s="911"/>
      <c r="M50" s="912"/>
      <c r="N50" s="910"/>
      <c r="O50" s="912"/>
    </row>
    <row r="51" spans="1:15" s="395" customFormat="1" ht="20.45" customHeight="1">
      <c r="A51" s="106"/>
      <c r="B51" s="894" t="s">
        <v>742</v>
      </c>
      <c r="C51" s="895"/>
      <c r="D51" s="896"/>
      <c r="E51" s="106" t="s">
        <v>743</v>
      </c>
      <c r="F51" s="894" t="s">
        <v>682</v>
      </c>
      <c r="G51" s="896"/>
      <c r="H51" s="894" t="s">
        <v>744</v>
      </c>
      <c r="I51" s="896"/>
      <c r="J51" s="726" t="s">
        <v>745</v>
      </c>
      <c r="K51" s="902"/>
      <c r="L51" s="903"/>
      <c r="M51" s="904"/>
      <c r="N51" s="905" t="s">
        <v>746</v>
      </c>
      <c r="O51" s="906"/>
    </row>
    <row r="52" spans="1:15" s="396" customFormat="1" ht="26.25" customHeight="1">
      <c r="A52" s="392" t="s">
        <v>690</v>
      </c>
      <c r="B52" s="888" t="s">
        <v>747</v>
      </c>
      <c r="C52" s="907"/>
      <c r="D52" s="889"/>
      <c r="E52" s="392" t="s">
        <v>748</v>
      </c>
      <c r="F52" s="888" t="s">
        <v>749</v>
      </c>
      <c r="G52" s="889"/>
      <c r="H52" s="888" t="s">
        <v>750</v>
      </c>
      <c r="I52" s="889"/>
      <c r="J52" s="725" t="s">
        <v>751</v>
      </c>
      <c r="K52" s="888" t="s">
        <v>752</v>
      </c>
      <c r="L52" s="907"/>
      <c r="M52" s="889"/>
      <c r="N52" s="908" t="s">
        <v>753</v>
      </c>
      <c r="O52" s="909"/>
    </row>
    <row r="53" spans="1:15" s="380" customFormat="1" ht="22.5" customHeight="1">
      <c r="A53" s="393">
        <v>2014</v>
      </c>
      <c r="B53" s="885" t="s">
        <v>55</v>
      </c>
      <c r="C53" s="886"/>
      <c r="D53" s="886"/>
      <c r="E53" s="721">
        <v>0.02</v>
      </c>
      <c r="F53" s="886">
        <v>0.67</v>
      </c>
      <c r="G53" s="886"/>
      <c r="H53" s="900">
        <v>0.6</v>
      </c>
      <c r="I53" s="900"/>
      <c r="J53" s="721">
        <v>7.0000000000000007E-2</v>
      </c>
      <c r="K53" s="886">
        <v>0.75</v>
      </c>
      <c r="L53" s="886"/>
      <c r="M53" s="886"/>
      <c r="N53" s="721"/>
      <c r="O53" s="30">
        <v>2.2999999999999998</v>
      </c>
    </row>
    <row r="54" spans="1:15" s="380" customFormat="1" ht="22.5" customHeight="1">
      <c r="A54" s="393">
        <v>2015</v>
      </c>
      <c r="B54" s="885" t="s">
        <v>55</v>
      </c>
      <c r="C54" s="886"/>
      <c r="D54" s="886"/>
      <c r="E54" s="721">
        <v>0.02</v>
      </c>
      <c r="F54" s="886">
        <f>H54+J54</f>
        <v>0.66999999999999993</v>
      </c>
      <c r="G54" s="886"/>
      <c r="H54" s="900">
        <v>0.6</v>
      </c>
      <c r="I54" s="900"/>
      <c r="J54" s="721">
        <v>7.0000000000000007E-2</v>
      </c>
      <c r="K54" s="886">
        <v>0.75</v>
      </c>
      <c r="L54" s="886"/>
      <c r="M54" s="886"/>
      <c r="N54" s="721"/>
      <c r="O54" s="30">
        <v>2.2999999999999998</v>
      </c>
    </row>
    <row r="55" spans="1:15" s="380" customFormat="1" ht="22.5" customHeight="1">
      <c r="A55" s="393">
        <v>2016</v>
      </c>
      <c r="B55" s="885" t="s">
        <v>55</v>
      </c>
      <c r="C55" s="886"/>
      <c r="D55" s="886"/>
      <c r="E55" s="721">
        <v>0.02</v>
      </c>
      <c r="F55" s="886">
        <v>0.67</v>
      </c>
      <c r="G55" s="886"/>
      <c r="H55" s="900">
        <v>0.6</v>
      </c>
      <c r="I55" s="900"/>
      <c r="J55" s="721">
        <v>7.0000000000000007E-2</v>
      </c>
      <c r="K55" s="886">
        <v>0.75</v>
      </c>
      <c r="L55" s="886"/>
      <c r="M55" s="886"/>
      <c r="N55" s="721"/>
      <c r="O55" s="30">
        <v>2.2999999999999998</v>
      </c>
    </row>
    <row r="56" spans="1:15" s="380" customFormat="1" ht="22.5" customHeight="1">
      <c r="A56" s="393">
        <v>2017</v>
      </c>
      <c r="B56" s="880" t="s">
        <v>55</v>
      </c>
      <c r="C56" s="886"/>
      <c r="D56" s="881"/>
      <c r="E56" s="721">
        <v>0.02</v>
      </c>
      <c r="F56" s="881">
        <v>0.67</v>
      </c>
      <c r="G56" s="881"/>
      <c r="H56" s="901">
        <v>0.6</v>
      </c>
      <c r="I56" s="901"/>
      <c r="J56" s="721">
        <v>7.0000000000000007E-2</v>
      </c>
      <c r="K56" s="881">
        <v>0.75</v>
      </c>
      <c r="L56" s="881"/>
      <c r="M56" s="881"/>
      <c r="N56" s="721"/>
      <c r="O56" s="30">
        <v>2.2999999999999998</v>
      </c>
    </row>
    <row r="57" spans="1:15" s="380" customFormat="1" ht="16.5" customHeight="1">
      <c r="A57" s="104" t="s">
        <v>4</v>
      </c>
      <c r="B57" s="753" t="s">
        <v>754</v>
      </c>
      <c r="C57" s="867"/>
      <c r="D57" s="867"/>
      <c r="E57" s="867"/>
      <c r="F57" s="867"/>
      <c r="G57" s="867"/>
      <c r="H57" s="867"/>
      <c r="I57" s="792"/>
      <c r="J57" s="894" t="s">
        <v>755</v>
      </c>
      <c r="K57" s="895"/>
      <c r="L57" s="895"/>
      <c r="M57" s="895"/>
      <c r="N57" s="895"/>
      <c r="O57" s="896"/>
    </row>
    <row r="58" spans="1:15" s="380" customFormat="1" ht="16.5" customHeight="1">
      <c r="A58" s="106"/>
      <c r="B58" s="890" t="s">
        <v>756</v>
      </c>
      <c r="C58" s="897"/>
      <c r="D58" s="897"/>
      <c r="E58" s="897"/>
      <c r="F58" s="897"/>
      <c r="G58" s="897"/>
      <c r="H58" s="897"/>
      <c r="I58" s="891"/>
      <c r="J58" s="890" t="s">
        <v>757</v>
      </c>
      <c r="K58" s="897"/>
      <c r="L58" s="897"/>
      <c r="M58" s="897"/>
      <c r="N58" s="897"/>
      <c r="O58" s="891"/>
    </row>
    <row r="59" spans="1:15" s="397" customFormat="1" ht="20.45" customHeight="1">
      <c r="A59" s="106"/>
      <c r="B59" s="894" t="s">
        <v>682</v>
      </c>
      <c r="C59" s="896"/>
      <c r="D59" s="894" t="s">
        <v>758</v>
      </c>
      <c r="E59" s="896"/>
      <c r="F59" s="898" t="s">
        <v>759</v>
      </c>
      <c r="G59" s="899"/>
      <c r="H59" s="894" t="s">
        <v>760</v>
      </c>
      <c r="I59" s="896"/>
      <c r="J59" s="894" t="s">
        <v>682</v>
      </c>
      <c r="K59" s="896"/>
      <c r="L59" s="726" t="s">
        <v>761</v>
      </c>
      <c r="M59" s="718" t="s">
        <v>762</v>
      </c>
      <c r="N59" s="719" t="s">
        <v>763</v>
      </c>
      <c r="O59" s="726" t="s">
        <v>764</v>
      </c>
    </row>
    <row r="60" spans="1:15" s="396" customFormat="1" ht="28.5" customHeight="1">
      <c r="A60" s="392" t="s">
        <v>690</v>
      </c>
      <c r="B60" s="888" t="s">
        <v>749</v>
      </c>
      <c r="C60" s="889"/>
      <c r="D60" s="890" t="s">
        <v>765</v>
      </c>
      <c r="E60" s="891"/>
      <c r="F60" s="890" t="s">
        <v>766</v>
      </c>
      <c r="G60" s="891"/>
      <c r="H60" s="892" t="s">
        <v>767</v>
      </c>
      <c r="I60" s="893"/>
      <c r="J60" s="888" t="s">
        <v>749</v>
      </c>
      <c r="K60" s="889"/>
      <c r="L60" s="725" t="s">
        <v>768</v>
      </c>
      <c r="M60" s="392" t="s">
        <v>769</v>
      </c>
      <c r="N60" s="725" t="s">
        <v>770</v>
      </c>
      <c r="O60" s="725" t="s">
        <v>771</v>
      </c>
    </row>
    <row r="61" spans="1:15" s="380" customFormat="1" ht="22.5" customHeight="1">
      <c r="A61" s="393">
        <v>2014</v>
      </c>
      <c r="B61" s="885">
        <v>0.04</v>
      </c>
      <c r="C61" s="886"/>
      <c r="D61" s="886">
        <v>0.04</v>
      </c>
      <c r="E61" s="886"/>
      <c r="F61" s="887">
        <v>0</v>
      </c>
      <c r="G61" s="887"/>
      <c r="H61" s="887">
        <v>0</v>
      </c>
      <c r="I61" s="887"/>
      <c r="J61" s="886">
        <v>0.94</v>
      </c>
      <c r="K61" s="886"/>
      <c r="L61" s="722">
        <v>0</v>
      </c>
      <c r="M61" s="722">
        <v>0</v>
      </c>
      <c r="N61" s="721">
        <v>0.94</v>
      </c>
      <c r="O61" s="398" t="s">
        <v>772</v>
      </c>
    </row>
    <row r="62" spans="1:15" s="380" customFormat="1" ht="22.5" customHeight="1">
      <c r="A62" s="393">
        <v>2015</v>
      </c>
      <c r="B62" s="885">
        <v>0.04</v>
      </c>
      <c r="C62" s="886"/>
      <c r="D62" s="886">
        <v>0.04</v>
      </c>
      <c r="E62" s="886"/>
      <c r="F62" s="887">
        <v>0</v>
      </c>
      <c r="G62" s="887"/>
      <c r="H62" s="887">
        <v>0</v>
      </c>
      <c r="I62" s="887"/>
      <c r="J62" s="886">
        <v>0.94</v>
      </c>
      <c r="K62" s="886"/>
      <c r="L62" s="722">
        <v>0</v>
      </c>
      <c r="M62" s="722">
        <v>0</v>
      </c>
      <c r="N62" s="721">
        <v>0.94</v>
      </c>
      <c r="O62" s="398" t="s">
        <v>772</v>
      </c>
    </row>
    <row r="63" spans="1:15" s="330" customFormat="1" ht="22.5" customHeight="1">
      <c r="A63" s="393">
        <v>2016</v>
      </c>
      <c r="B63" s="885">
        <v>0.04</v>
      </c>
      <c r="C63" s="886"/>
      <c r="D63" s="886">
        <v>0.04</v>
      </c>
      <c r="E63" s="886"/>
      <c r="F63" s="887" t="s">
        <v>55</v>
      </c>
      <c r="G63" s="887"/>
      <c r="H63" s="887" t="s">
        <v>55</v>
      </c>
      <c r="I63" s="887"/>
      <c r="J63" s="886">
        <v>0.94</v>
      </c>
      <c r="K63" s="886"/>
      <c r="L63" s="722" t="s">
        <v>55</v>
      </c>
      <c r="M63" s="722" t="s">
        <v>55</v>
      </c>
      <c r="N63" s="721">
        <v>0.94</v>
      </c>
      <c r="O63" s="398" t="s">
        <v>55</v>
      </c>
    </row>
    <row r="64" spans="1:15" s="330" customFormat="1" ht="22.5" customHeight="1">
      <c r="A64" s="399">
        <v>2017</v>
      </c>
      <c r="B64" s="880">
        <v>0.04</v>
      </c>
      <c r="C64" s="881"/>
      <c r="D64" s="881">
        <v>3.7999999999999999E-2</v>
      </c>
      <c r="E64" s="881"/>
      <c r="F64" s="882" t="s">
        <v>55</v>
      </c>
      <c r="G64" s="882"/>
      <c r="H64" s="882" t="s">
        <v>55</v>
      </c>
      <c r="I64" s="882"/>
      <c r="J64" s="881">
        <v>0.94</v>
      </c>
      <c r="K64" s="881"/>
      <c r="L64" s="724" t="s">
        <v>55</v>
      </c>
      <c r="M64" s="724" t="s">
        <v>55</v>
      </c>
      <c r="N64" s="723">
        <v>0.94</v>
      </c>
      <c r="O64" s="400" t="s">
        <v>55</v>
      </c>
    </row>
    <row r="65" spans="1:15" s="314" customFormat="1" ht="15.95" customHeight="1">
      <c r="A65" s="883" t="s">
        <v>773</v>
      </c>
      <c r="B65" s="883"/>
      <c r="C65" s="884"/>
      <c r="D65" s="883"/>
      <c r="E65" s="883"/>
      <c r="F65" s="883"/>
      <c r="G65" s="389"/>
      <c r="H65" s="389"/>
      <c r="I65" s="389"/>
      <c r="J65" s="389"/>
      <c r="K65" s="389"/>
      <c r="L65" s="389"/>
      <c r="M65" s="389"/>
      <c r="N65" s="389"/>
      <c r="O65" s="389"/>
    </row>
  </sheetData>
  <mergeCells count="200">
    <mergeCell ref="A2:O2"/>
    <mergeCell ref="A3:O3"/>
    <mergeCell ref="A4:O4"/>
    <mergeCell ref="B6:C6"/>
    <mergeCell ref="D6:K6"/>
    <mergeCell ref="L6:O6"/>
    <mergeCell ref="B7:C7"/>
    <mergeCell ref="D7:K7"/>
    <mergeCell ref="L7:O7"/>
    <mergeCell ref="B8:C8"/>
    <mergeCell ref="D8:E8"/>
    <mergeCell ref="F8:G8"/>
    <mergeCell ref="H8:I8"/>
    <mergeCell ref="J8:K8"/>
    <mergeCell ref="L8:O9"/>
    <mergeCell ref="B9:C10"/>
    <mergeCell ref="L11:M11"/>
    <mergeCell ref="N11:O11"/>
    <mergeCell ref="L12:M12"/>
    <mergeCell ref="N12:O12"/>
    <mergeCell ref="B13:C13"/>
    <mergeCell ref="D13:I13"/>
    <mergeCell ref="J13:O13"/>
    <mergeCell ref="D9:E9"/>
    <mergeCell ref="F9:G9"/>
    <mergeCell ref="H9:I9"/>
    <mergeCell ref="J9:K9"/>
    <mergeCell ref="L10:M10"/>
    <mergeCell ref="N10:O10"/>
    <mergeCell ref="B14:C14"/>
    <mergeCell ref="D14:I14"/>
    <mergeCell ref="J14:O14"/>
    <mergeCell ref="B15:C16"/>
    <mergeCell ref="D15:E15"/>
    <mergeCell ref="F15:G15"/>
    <mergeCell ref="H15:I15"/>
    <mergeCell ref="J15:M15"/>
    <mergeCell ref="N15:O15"/>
    <mergeCell ref="D16:E16"/>
    <mergeCell ref="L18:M18"/>
    <mergeCell ref="L19:M19"/>
    <mergeCell ref="B20:E20"/>
    <mergeCell ref="F20:K20"/>
    <mergeCell ref="L20:O20"/>
    <mergeCell ref="B21:E21"/>
    <mergeCell ref="F21:K21"/>
    <mergeCell ref="L21:O21"/>
    <mergeCell ref="F16:G16"/>
    <mergeCell ref="H16:I16"/>
    <mergeCell ref="J16:M16"/>
    <mergeCell ref="N16:O16"/>
    <mergeCell ref="J17:K17"/>
    <mergeCell ref="L17:M17"/>
    <mergeCell ref="B27:I27"/>
    <mergeCell ref="J27:M27"/>
    <mergeCell ref="N27:O27"/>
    <mergeCell ref="B28:I28"/>
    <mergeCell ref="J28:M28"/>
    <mergeCell ref="N28:O28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J31:K31"/>
    <mergeCell ref="L31:M31"/>
    <mergeCell ref="A34:F34"/>
    <mergeCell ref="A37:O37"/>
    <mergeCell ref="A38:O38"/>
    <mergeCell ref="A39:O39"/>
    <mergeCell ref="B29:C29"/>
    <mergeCell ref="D29:E29"/>
    <mergeCell ref="F29:G29"/>
    <mergeCell ref="H29:I29"/>
    <mergeCell ref="J29:M30"/>
    <mergeCell ref="N29:O30"/>
    <mergeCell ref="B30:C30"/>
    <mergeCell ref="D30:E30"/>
    <mergeCell ref="F30:G30"/>
    <mergeCell ref="H30:I30"/>
    <mergeCell ref="B43:C43"/>
    <mergeCell ref="D43:E43"/>
    <mergeCell ref="F43:G43"/>
    <mergeCell ref="I43:J43"/>
    <mergeCell ref="K43:M43"/>
    <mergeCell ref="N43:O43"/>
    <mergeCell ref="B41:C41"/>
    <mergeCell ref="D41:J41"/>
    <mergeCell ref="K41:O41"/>
    <mergeCell ref="B42:C42"/>
    <mergeCell ref="D42:J42"/>
    <mergeCell ref="K42:O42"/>
    <mergeCell ref="B45:C45"/>
    <mergeCell ref="D45:E45"/>
    <mergeCell ref="F45:G45"/>
    <mergeCell ref="I45:J45"/>
    <mergeCell ref="K45:M45"/>
    <mergeCell ref="N45:O45"/>
    <mergeCell ref="B44:C44"/>
    <mergeCell ref="D44:E44"/>
    <mergeCell ref="F44:G44"/>
    <mergeCell ref="I44:J44"/>
    <mergeCell ref="K44:M44"/>
    <mergeCell ref="N44:O44"/>
    <mergeCell ref="B47:C47"/>
    <mergeCell ref="D47:E47"/>
    <mergeCell ref="F47:G47"/>
    <mergeCell ref="I47:J47"/>
    <mergeCell ref="K47:M47"/>
    <mergeCell ref="N47:O47"/>
    <mergeCell ref="B46:C46"/>
    <mergeCell ref="D46:E46"/>
    <mergeCell ref="F46:G46"/>
    <mergeCell ref="I46:J46"/>
    <mergeCell ref="K46:M46"/>
    <mergeCell ref="N46:O46"/>
    <mergeCell ref="B49:E49"/>
    <mergeCell ref="F49:J49"/>
    <mergeCell ref="K49:M49"/>
    <mergeCell ref="N49:O49"/>
    <mergeCell ref="B50:E50"/>
    <mergeCell ref="F50:J50"/>
    <mergeCell ref="K50:M50"/>
    <mergeCell ref="N50:O50"/>
    <mergeCell ref="B48:C48"/>
    <mergeCell ref="D48:E48"/>
    <mergeCell ref="F48:G48"/>
    <mergeCell ref="I48:J48"/>
    <mergeCell ref="K48:M48"/>
    <mergeCell ref="N48:O48"/>
    <mergeCell ref="B51:D51"/>
    <mergeCell ref="F51:G51"/>
    <mergeCell ref="H51:I51"/>
    <mergeCell ref="K51:M51"/>
    <mergeCell ref="N51:O51"/>
    <mergeCell ref="B52:D52"/>
    <mergeCell ref="F52:G52"/>
    <mergeCell ref="H52:I52"/>
    <mergeCell ref="K52:M52"/>
    <mergeCell ref="N52:O52"/>
    <mergeCell ref="B55:D55"/>
    <mergeCell ref="F55:G55"/>
    <mergeCell ref="H55:I55"/>
    <mergeCell ref="K55:M55"/>
    <mergeCell ref="B56:D56"/>
    <mergeCell ref="F56:G56"/>
    <mergeCell ref="H56:I56"/>
    <mergeCell ref="K56:M56"/>
    <mergeCell ref="B53:D53"/>
    <mergeCell ref="F53:G53"/>
    <mergeCell ref="H53:I53"/>
    <mergeCell ref="K53:M53"/>
    <mergeCell ref="B54:D54"/>
    <mergeCell ref="F54:G54"/>
    <mergeCell ref="H54:I54"/>
    <mergeCell ref="K54:M54"/>
    <mergeCell ref="B57:I57"/>
    <mergeCell ref="J57:O57"/>
    <mergeCell ref="B58:I58"/>
    <mergeCell ref="J58:O58"/>
    <mergeCell ref="B59:C59"/>
    <mergeCell ref="D59:E59"/>
    <mergeCell ref="F59:G59"/>
    <mergeCell ref="H59:I59"/>
    <mergeCell ref="J59:K59"/>
    <mergeCell ref="B60:C60"/>
    <mergeCell ref="D60:E60"/>
    <mergeCell ref="F60:G60"/>
    <mergeCell ref="H60:I60"/>
    <mergeCell ref="J60:K60"/>
    <mergeCell ref="B61:C61"/>
    <mergeCell ref="D61:E61"/>
    <mergeCell ref="F61:G61"/>
    <mergeCell ref="H61:I61"/>
    <mergeCell ref="J61:K61"/>
    <mergeCell ref="B64:C64"/>
    <mergeCell ref="D64:E64"/>
    <mergeCell ref="F64:G64"/>
    <mergeCell ref="H64:I64"/>
    <mergeCell ref="J64:K64"/>
    <mergeCell ref="A65:F65"/>
    <mergeCell ref="B62:C62"/>
    <mergeCell ref="D62:E62"/>
    <mergeCell ref="F62:G62"/>
    <mergeCell ref="H62:I62"/>
    <mergeCell ref="J62:K62"/>
    <mergeCell ref="B63:C63"/>
    <mergeCell ref="D63:E63"/>
    <mergeCell ref="F63:G63"/>
    <mergeCell ref="H63:I63"/>
    <mergeCell ref="J63:K63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  <rowBreaks count="1" manualBreakCount="1">
    <brk id="36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7"/>
  <sheetViews>
    <sheetView view="pageBreakPreview" zoomScaleSheetLayoutView="100" workbookViewId="0">
      <selection activeCell="D28" sqref="D28"/>
    </sheetView>
  </sheetViews>
  <sheetFormatPr defaultColWidth="9" defaultRowHeight="14.25"/>
  <cols>
    <col min="1" max="1" width="7.875" style="124" customWidth="1"/>
    <col min="2" max="2" width="5.5" style="124" customWidth="1"/>
    <col min="3" max="3" width="6.625" style="124" customWidth="1"/>
    <col min="4" max="4" width="5.125" style="420" customWidth="1"/>
    <col min="5" max="5" width="5.125" style="124" customWidth="1"/>
    <col min="6" max="7" width="5.5" style="124" customWidth="1"/>
    <col min="8" max="8" width="5.5" style="420" customWidth="1"/>
    <col min="9" max="9" width="7.125" style="124" customWidth="1"/>
    <col min="10" max="10" width="4.875" style="124" customWidth="1"/>
    <col min="11" max="11" width="5.375" style="124" customWidth="1"/>
    <col min="12" max="13" width="5.5" style="124" customWidth="1"/>
    <col min="14" max="15" width="5.125" style="4" customWidth="1"/>
    <col min="16" max="16384" width="9" style="4"/>
  </cols>
  <sheetData>
    <row r="1" spans="1:16" ht="5.0999999999999996" customHeight="1"/>
    <row r="2" spans="1:16" ht="18" customHeight="1">
      <c r="A2" s="744"/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</row>
    <row r="3" spans="1:16" s="2" customFormat="1" ht="38.25" customHeight="1">
      <c r="A3" s="745" t="s">
        <v>780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</row>
    <row r="4" spans="1:16" s="2" customFormat="1" ht="20.100000000000001" customHeight="1">
      <c r="A4" s="747" t="s">
        <v>349</v>
      </c>
      <c r="B4" s="747"/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</row>
    <row r="5" spans="1:16" s="6" customFormat="1" ht="20.100000000000001" customHeight="1">
      <c r="A5" s="3" t="s">
        <v>350</v>
      </c>
      <c r="B5" s="3"/>
      <c r="C5" s="421"/>
      <c r="D5" s="421"/>
      <c r="E5" s="421"/>
      <c r="F5" s="421"/>
      <c r="G5" s="421"/>
      <c r="H5" s="421"/>
      <c r="I5" s="421"/>
      <c r="J5" s="421"/>
      <c r="K5" s="951" t="s">
        <v>351</v>
      </c>
      <c r="L5" s="951"/>
      <c r="M5" s="951"/>
      <c r="N5" s="951"/>
      <c r="O5" s="951"/>
    </row>
    <row r="6" spans="1:16" s="12" customFormat="1" ht="18" customHeight="1">
      <c r="A6" s="348" t="s">
        <v>258</v>
      </c>
      <c r="B6" s="867" t="s">
        <v>352</v>
      </c>
      <c r="C6" s="867"/>
      <c r="D6" s="867"/>
      <c r="E6" s="792"/>
      <c r="F6" s="798" t="s">
        <v>353</v>
      </c>
      <c r="G6" s="795"/>
      <c r="H6" s="795"/>
      <c r="I6" s="795"/>
      <c r="J6" s="795"/>
      <c r="K6" s="795"/>
      <c r="L6" s="795"/>
      <c r="M6" s="795"/>
      <c r="N6" s="795"/>
      <c r="O6" s="796"/>
    </row>
    <row r="7" spans="1:16" s="12" customFormat="1" ht="18" customHeight="1">
      <c r="A7" s="352"/>
      <c r="B7" s="818" t="s">
        <v>354</v>
      </c>
      <c r="C7" s="818"/>
      <c r="D7" s="818"/>
      <c r="E7" s="752"/>
      <c r="F7" s="753" t="s">
        <v>355</v>
      </c>
      <c r="G7" s="867"/>
      <c r="H7" s="867"/>
      <c r="I7" s="792"/>
      <c r="J7" s="753" t="s">
        <v>356</v>
      </c>
      <c r="K7" s="792"/>
      <c r="L7" s="753" t="s">
        <v>357</v>
      </c>
      <c r="M7" s="792"/>
      <c r="N7" s="422" t="s">
        <v>358</v>
      </c>
      <c r="O7" s="139"/>
      <c r="P7" s="423"/>
    </row>
    <row r="8" spans="1:16" s="12" customFormat="1" ht="18" customHeight="1">
      <c r="A8" s="22"/>
      <c r="B8" s="877" t="s">
        <v>359</v>
      </c>
      <c r="C8" s="877"/>
      <c r="D8" s="877"/>
      <c r="E8" s="820"/>
      <c r="F8" s="819" t="s">
        <v>48</v>
      </c>
      <c r="G8" s="877"/>
      <c r="H8" s="877"/>
      <c r="I8" s="820"/>
      <c r="J8" s="819" t="s">
        <v>360</v>
      </c>
      <c r="K8" s="820"/>
      <c r="L8" s="819" t="s">
        <v>361</v>
      </c>
      <c r="M8" s="820"/>
      <c r="N8" s="424" t="s">
        <v>362</v>
      </c>
      <c r="O8" s="425"/>
      <c r="P8" s="423"/>
    </row>
    <row r="9" spans="1:16" s="12" customFormat="1" ht="18" customHeight="1">
      <c r="A9" s="354"/>
      <c r="B9" s="867" t="s">
        <v>363</v>
      </c>
      <c r="C9" s="792"/>
      <c r="D9" s="753" t="s">
        <v>364</v>
      </c>
      <c r="E9" s="792"/>
      <c r="F9" s="753" t="s">
        <v>365</v>
      </c>
      <c r="G9" s="792"/>
      <c r="H9" s="753" t="s">
        <v>366</v>
      </c>
      <c r="I9" s="792"/>
      <c r="J9" s="140" t="s">
        <v>365</v>
      </c>
      <c r="K9" s="49" t="s">
        <v>367</v>
      </c>
      <c r="L9" s="49" t="s">
        <v>365</v>
      </c>
      <c r="M9" s="426" t="s">
        <v>366</v>
      </c>
      <c r="N9" s="188" t="s">
        <v>365</v>
      </c>
      <c r="O9" s="49" t="s">
        <v>368</v>
      </c>
      <c r="P9" s="423"/>
    </row>
    <row r="10" spans="1:16" s="12" customFormat="1" ht="18" customHeight="1">
      <c r="A10" s="163" t="s">
        <v>341</v>
      </c>
      <c r="B10" s="862" t="s">
        <v>369</v>
      </c>
      <c r="C10" s="816"/>
      <c r="D10" s="759" t="s">
        <v>370</v>
      </c>
      <c r="E10" s="759"/>
      <c r="F10" s="946" t="s">
        <v>369</v>
      </c>
      <c r="G10" s="947"/>
      <c r="H10" s="815" t="s">
        <v>370</v>
      </c>
      <c r="I10" s="816"/>
      <c r="J10" s="427" t="s">
        <v>369</v>
      </c>
      <c r="K10" s="190" t="s">
        <v>370</v>
      </c>
      <c r="L10" s="372" t="s">
        <v>369</v>
      </c>
      <c r="M10" s="190" t="s">
        <v>371</v>
      </c>
      <c r="N10" s="428" t="s">
        <v>369</v>
      </c>
      <c r="O10" s="190" t="s">
        <v>370</v>
      </c>
      <c r="P10" s="423"/>
    </row>
    <row r="11" spans="1:16" s="142" customFormat="1" ht="18.95" customHeight="1">
      <c r="A11" s="429">
        <v>2014</v>
      </c>
      <c r="B11" s="949">
        <v>132</v>
      </c>
      <c r="C11" s="949"/>
      <c r="D11" s="949">
        <v>6743</v>
      </c>
      <c r="E11" s="949"/>
      <c r="F11" s="941">
        <v>0</v>
      </c>
      <c r="G11" s="941"/>
      <c r="H11" s="941">
        <v>0</v>
      </c>
      <c r="I11" s="941"/>
      <c r="J11" s="430">
        <v>0</v>
      </c>
      <c r="K11" s="430">
        <v>0</v>
      </c>
      <c r="L11" s="430">
        <v>0</v>
      </c>
      <c r="M11" s="430">
        <v>0</v>
      </c>
      <c r="N11" s="430">
        <v>0</v>
      </c>
      <c r="O11" s="431">
        <v>0</v>
      </c>
    </row>
    <row r="12" spans="1:16" s="142" customFormat="1" ht="18.95" customHeight="1">
      <c r="A12" s="432">
        <v>2015</v>
      </c>
      <c r="B12" s="945">
        <v>132</v>
      </c>
      <c r="C12" s="945"/>
      <c r="D12" s="945">
        <v>6743</v>
      </c>
      <c r="E12" s="945"/>
      <c r="F12" s="943">
        <v>0</v>
      </c>
      <c r="G12" s="943"/>
      <c r="H12" s="943">
        <v>0</v>
      </c>
      <c r="I12" s="943"/>
      <c r="J12" s="433">
        <v>0</v>
      </c>
      <c r="K12" s="433">
        <v>0</v>
      </c>
      <c r="L12" s="433">
        <v>0</v>
      </c>
      <c r="M12" s="433">
        <v>0</v>
      </c>
      <c r="N12" s="433">
        <v>0</v>
      </c>
      <c r="O12" s="434">
        <v>0</v>
      </c>
    </row>
    <row r="13" spans="1:16" s="142" customFormat="1" ht="18.95" customHeight="1">
      <c r="A13" s="432">
        <v>2016</v>
      </c>
      <c r="B13" s="945">
        <v>132</v>
      </c>
      <c r="C13" s="945"/>
      <c r="D13" s="945">
        <v>6743</v>
      </c>
      <c r="E13" s="945"/>
      <c r="F13" s="943">
        <v>0</v>
      </c>
      <c r="G13" s="943"/>
      <c r="H13" s="943">
        <v>0</v>
      </c>
      <c r="I13" s="943"/>
      <c r="J13" s="433">
        <v>0</v>
      </c>
      <c r="K13" s="433">
        <v>0</v>
      </c>
      <c r="L13" s="433">
        <v>0</v>
      </c>
      <c r="M13" s="433">
        <v>0</v>
      </c>
      <c r="N13" s="433">
        <v>0</v>
      </c>
      <c r="O13" s="434">
        <v>0</v>
      </c>
    </row>
    <row r="14" spans="1:16" s="142" customFormat="1" ht="18.95" customHeight="1">
      <c r="A14" s="432">
        <v>2017</v>
      </c>
      <c r="B14" s="950">
        <v>132</v>
      </c>
      <c r="C14" s="950"/>
      <c r="D14" s="950">
        <v>6500</v>
      </c>
      <c r="E14" s="950"/>
      <c r="F14" s="943">
        <v>0</v>
      </c>
      <c r="G14" s="943"/>
      <c r="H14" s="943">
        <v>0</v>
      </c>
      <c r="I14" s="943"/>
      <c r="J14" s="433">
        <v>0</v>
      </c>
      <c r="K14" s="433">
        <v>0</v>
      </c>
      <c r="L14" s="433">
        <v>0</v>
      </c>
      <c r="M14" s="433">
        <v>0</v>
      </c>
      <c r="N14" s="433">
        <v>0</v>
      </c>
      <c r="O14" s="434">
        <v>0</v>
      </c>
    </row>
    <row r="15" spans="1:16" s="435" customFormat="1" ht="18.95" customHeight="1">
      <c r="A15" s="432">
        <v>2018</v>
      </c>
      <c r="B15" s="950">
        <v>135</v>
      </c>
      <c r="C15" s="950"/>
      <c r="D15" s="950">
        <v>6755</v>
      </c>
      <c r="E15" s="950"/>
      <c r="F15" s="943">
        <v>0</v>
      </c>
      <c r="G15" s="943"/>
      <c r="H15" s="943">
        <v>0</v>
      </c>
      <c r="I15" s="943"/>
      <c r="J15" s="433">
        <v>0</v>
      </c>
      <c r="K15" s="433">
        <v>0</v>
      </c>
      <c r="L15" s="433">
        <v>0</v>
      </c>
      <c r="M15" s="433">
        <v>0</v>
      </c>
      <c r="N15" s="433">
        <v>0</v>
      </c>
      <c r="O15" s="433">
        <v>0</v>
      </c>
    </row>
    <row r="16" spans="1:16" s="435" customFormat="1" ht="18.95" customHeight="1">
      <c r="A16" s="436">
        <v>2019</v>
      </c>
      <c r="B16" s="437"/>
      <c r="C16" s="437">
        <v>135</v>
      </c>
      <c r="D16" s="437"/>
      <c r="E16" s="437">
        <v>6755</v>
      </c>
      <c r="F16" s="942">
        <v>0</v>
      </c>
      <c r="G16" s="942"/>
      <c r="H16" s="943">
        <v>0</v>
      </c>
      <c r="I16" s="943"/>
      <c r="J16" s="433">
        <v>0</v>
      </c>
      <c r="K16" s="433">
        <v>0</v>
      </c>
      <c r="L16" s="433">
        <v>0</v>
      </c>
      <c r="M16" s="433">
        <v>0</v>
      </c>
      <c r="N16" s="433">
        <v>0</v>
      </c>
      <c r="O16" s="433">
        <v>0</v>
      </c>
    </row>
    <row r="17" spans="1:15" s="227" customFormat="1" ht="18" customHeight="1">
      <c r="A17" s="354" t="s">
        <v>258</v>
      </c>
      <c r="B17" s="840" t="s">
        <v>372</v>
      </c>
      <c r="C17" s="841"/>
      <c r="D17" s="841"/>
      <c r="E17" s="841"/>
      <c r="F17" s="841"/>
      <c r="G17" s="841"/>
      <c r="H17" s="841"/>
      <c r="I17" s="841"/>
      <c r="J17" s="841"/>
      <c r="K17" s="841"/>
      <c r="L17" s="841"/>
      <c r="M17" s="841"/>
      <c r="N17" s="841"/>
      <c r="O17" s="842"/>
    </row>
    <row r="18" spans="1:15" s="227" customFormat="1" ht="18" customHeight="1">
      <c r="A18" s="354"/>
      <c r="B18" s="753" t="s">
        <v>373</v>
      </c>
      <c r="C18" s="867"/>
      <c r="D18" s="867"/>
      <c r="E18" s="792"/>
      <c r="F18" s="753" t="s">
        <v>374</v>
      </c>
      <c r="G18" s="867"/>
      <c r="H18" s="867"/>
      <c r="I18" s="792"/>
      <c r="J18" s="798" t="s">
        <v>375</v>
      </c>
      <c r="K18" s="795"/>
      <c r="L18" s="795"/>
      <c r="M18" s="795"/>
      <c r="N18" s="795"/>
      <c r="O18" s="796"/>
    </row>
    <row r="19" spans="1:15" s="227" customFormat="1" ht="18" customHeight="1">
      <c r="A19" s="352"/>
      <c r="B19" s="751"/>
      <c r="C19" s="818"/>
      <c r="D19" s="818"/>
      <c r="E19" s="752"/>
      <c r="F19" s="751"/>
      <c r="G19" s="818"/>
      <c r="H19" s="818"/>
      <c r="I19" s="752"/>
      <c r="J19" s="753" t="s">
        <v>376</v>
      </c>
      <c r="K19" s="792"/>
      <c r="L19" s="753" t="s">
        <v>377</v>
      </c>
      <c r="M19" s="792"/>
      <c r="N19" s="753" t="s">
        <v>378</v>
      </c>
      <c r="O19" s="792"/>
    </row>
    <row r="20" spans="1:15" s="227" customFormat="1" ht="18" customHeight="1">
      <c r="A20" s="22"/>
      <c r="B20" s="819" t="s">
        <v>379</v>
      </c>
      <c r="C20" s="877"/>
      <c r="D20" s="877"/>
      <c r="E20" s="820"/>
      <c r="F20" s="819" t="s">
        <v>380</v>
      </c>
      <c r="G20" s="877"/>
      <c r="H20" s="877"/>
      <c r="I20" s="820"/>
      <c r="J20" s="819" t="s">
        <v>381</v>
      </c>
      <c r="K20" s="820"/>
      <c r="L20" s="819" t="s">
        <v>382</v>
      </c>
      <c r="M20" s="820"/>
      <c r="N20" s="819" t="s">
        <v>383</v>
      </c>
      <c r="O20" s="820"/>
    </row>
    <row r="21" spans="1:15" s="227" customFormat="1" ht="18" customHeight="1">
      <c r="A21" s="354"/>
      <c r="B21" s="753" t="s">
        <v>365</v>
      </c>
      <c r="C21" s="792"/>
      <c r="D21" s="867" t="s">
        <v>366</v>
      </c>
      <c r="E21" s="792"/>
      <c r="F21" s="753" t="s">
        <v>342</v>
      </c>
      <c r="G21" s="792"/>
      <c r="H21" s="753" t="s">
        <v>366</v>
      </c>
      <c r="I21" s="792"/>
      <c r="J21" s="49" t="s">
        <v>365</v>
      </c>
      <c r="K21" s="49" t="s">
        <v>366</v>
      </c>
      <c r="L21" s="49" t="s">
        <v>365</v>
      </c>
      <c r="M21" s="49" t="s">
        <v>366</v>
      </c>
      <c r="N21" s="49" t="s">
        <v>365</v>
      </c>
      <c r="O21" s="188" t="s">
        <v>366</v>
      </c>
    </row>
    <row r="22" spans="1:15" s="227" customFormat="1" ht="18" customHeight="1">
      <c r="A22" s="163" t="s">
        <v>341</v>
      </c>
      <c r="B22" s="946" t="s">
        <v>369</v>
      </c>
      <c r="C22" s="947"/>
      <c r="D22" s="862" t="s">
        <v>370</v>
      </c>
      <c r="E22" s="816"/>
      <c r="F22" s="946" t="s">
        <v>369</v>
      </c>
      <c r="G22" s="947"/>
      <c r="H22" s="815" t="s">
        <v>370</v>
      </c>
      <c r="I22" s="816"/>
      <c r="J22" s="427" t="s">
        <v>369</v>
      </c>
      <c r="K22" s="190" t="s">
        <v>370</v>
      </c>
      <c r="L22" s="428" t="s">
        <v>369</v>
      </c>
      <c r="M22" s="190" t="s">
        <v>370</v>
      </c>
      <c r="N22" s="428" t="s">
        <v>369</v>
      </c>
      <c r="O22" s="196" t="s">
        <v>370</v>
      </c>
    </row>
    <row r="23" spans="1:15" s="142" customFormat="1" ht="18.95" customHeight="1">
      <c r="A23" s="429">
        <v>2014</v>
      </c>
      <c r="B23" s="948">
        <v>132</v>
      </c>
      <c r="C23" s="948"/>
      <c r="D23" s="948">
        <v>6743</v>
      </c>
      <c r="E23" s="948"/>
      <c r="F23" s="949">
        <v>0</v>
      </c>
      <c r="G23" s="949"/>
      <c r="H23" s="949">
        <v>0</v>
      </c>
      <c r="I23" s="949"/>
      <c r="J23" s="438">
        <v>51</v>
      </c>
      <c r="K23" s="438">
        <v>128</v>
      </c>
      <c r="L23" s="455">
        <v>0</v>
      </c>
      <c r="M23" s="455">
        <v>0</v>
      </c>
      <c r="N23" s="439">
        <v>38</v>
      </c>
      <c r="O23" s="440">
        <v>6030</v>
      </c>
    </row>
    <row r="24" spans="1:15" s="142" customFormat="1" ht="18.95" customHeight="1">
      <c r="A24" s="432">
        <v>2015</v>
      </c>
      <c r="B24" s="944">
        <v>132</v>
      </c>
      <c r="C24" s="944"/>
      <c r="D24" s="944">
        <v>6743</v>
      </c>
      <c r="E24" s="944"/>
      <c r="F24" s="945">
        <v>0</v>
      </c>
      <c r="G24" s="945"/>
      <c r="H24" s="945">
        <v>0</v>
      </c>
      <c r="I24" s="945"/>
      <c r="J24" s="441">
        <v>51</v>
      </c>
      <c r="K24" s="441">
        <v>128</v>
      </c>
      <c r="L24" s="454">
        <v>0</v>
      </c>
      <c r="M24" s="454">
        <v>0</v>
      </c>
      <c r="N24" s="442">
        <v>38</v>
      </c>
      <c r="O24" s="443">
        <v>6030</v>
      </c>
    </row>
    <row r="25" spans="1:15" s="142" customFormat="1" ht="18.95" customHeight="1">
      <c r="A25" s="432">
        <v>2016</v>
      </c>
      <c r="B25" s="944">
        <v>132</v>
      </c>
      <c r="C25" s="944"/>
      <c r="D25" s="944">
        <v>6743</v>
      </c>
      <c r="E25" s="944"/>
      <c r="F25" s="945">
        <v>0</v>
      </c>
      <c r="G25" s="945"/>
      <c r="H25" s="945">
        <v>0</v>
      </c>
      <c r="I25" s="945"/>
      <c r="J25" s="441">
        <v>51</v>
      </c>
      <c r="K25" s="441">
        <v>128</v>
      </c>
      <c r="L25" s="454">
        <v>0</v>
      </c>
      <c r="M25" s="454">
        <v>0</v>
      </c>
      <c r="N25" s="442">
        <v>38</v>
      </c>
      <c r="O25" s="443">
        <v>6030</v>
      </c>
    </row>
    <row r="26" spans="1:15" s="142" customFormat="1" ht="18.95" customHeight="1">
      <c r="A26" s="432">
        <v>2017</v>
      </c>
      <c r="B26" s="944">
        <v>132</v>
      </c>
      <c r="C26" s="944"/>
      <c r="D26" s="944">
        <v>6500</v>
      </c>
      <c r="E26" s="944"/>
      <c r="F26" s="945">
        <v>0</v>
      </c>
      <c r="G26" s="945"/>
      <c r="H26" s="945">
        <v>0</v>
      </c>
      <c r="I26" s="945"/>
      <c r="J26" s="441">
        <v>51</v>
      </c>
      <c r="K26" s="441">
        <v>128</v>
      </c>
      <c r="L26" s="454">
        <v>0</v>
      </c>
      <c r="M26" s="454">
        <v>0</v>
      </c>
      <c r="N26" s="442">
        <v>38</v>
      </c>
      <c r="O26" s="443">
        <v>5789</v>
      </c>
    </row>
    <row r="27" spans="1:15" s="142" customFormat="1" ht="18.95" customHeight="1">
      <c r="A27" s="432">
        <v>2018</v>
      </c>
      <c r="B27" s="944">
        <v>135</v>
      </c>
      <c r="C27" s="944"/>
      <c r="D27" s="945">
        <v>6755</v>
      </c>
      <c r="E27" s="945"/>
      <c r="F27" s="945">
        <v>0</v>
      </c>
      <c r="G27" s="945"/>
      <c r="H27" s="945">
        <v>0</v>
      </c>
      <c r="I27" s="945"/>
      <c r="J27" s="442">
        <v>54</v>
      </c>
      <c r="K27" s="442">
        <v>134</v>
      </c>
      <c r="L27" s="454">
        <v>0</v>
      </c>
      <c r="M27" s="454">
        <v>0</v>
      </c>
      <c r="N27" s="442">
        <v>39</v>
      </c>
      <c r="O27" s="443">
        <v>6038</v>
      </c>
    </row>
    <row r="28" spans="1:15" s="142" customFormat="1" ht="18.95" customHeight="1">
      <c r="A28" s="436">
        <v>2019</v>
      </c>
      <c r="B28" s="444"/>
      <c r="C28" s="444">
        <f>SUM(J28,N28,B40,F40,J40,L40,)</f>
        <v>135</v>
      </c>
      <c r="D28" s="445"/>
      <c r="E28" s="445">
        <f>SUM(K28,O28,C40,G40,K40,M40)</f>
        <v>6755</v>
      </c>
      <c r="F28" s="444"/>
      <c r="G28" s="444">
        <v>0</v>
      </c>
      <c r="H28" s="444"/>
      <c r="I28" s="444">
        <v>0</v>
      </c>
      <c r="J28" s="446">
        <v>54</v>
      </c>
      <c r="K28" s="446">
        <v>134</v>
      </c>
      <c r="L28" s="456">
        <v>0</v>
      </c>
      <c r="M28" s="456">
        <v>0</v>
      </c>
      <c r="N28" s="446">
        <v>39</v>
      </c>
      <c r="O28" s="447">
        <v>6038</v>
      </c>
    </row>
    <row r="29" spans="1:15" s="227" customFormat="1" ht="18" customHeight="1">
      <c r="A29" s="354" t="s">
        <v>258</v>
      </c>
      <c r="B29" s="840" t="s">
        <v>372</v>
      </c>
      <c r="C29" s="841"/>
      <c r="D29" s="841"/>
      <c r="E29" s="841"/>
      <c r="F29" s="841"/>
      <c r="G29" s="841"/>
      <c r="H29" s="841"/>
      <c r="I29" s="841"/>
      <c r="J29" s="841"/>
      <c r="K29" s="841"/>
      <c r="L29" s="841"/>
      <c r="M29" s="841"/>
      <c r="N29" s="874" t="s">
        <v>384</v>
      </c>
      <c r="O29" s="764"/>
    </row>
    <row r="30" spans="1:15" s="227" customFormat="1" ht="18" customHeight="1">
      <c r="A30" s="354"/>
      <c r="B30" s="798" t="s">
        <v>385</v>
      </c>
      <c r="C30" s="795"/>
      <c r="D30" s="795"/>
      <c r="E30" s="795"/>
      <c r="F30" s="795"/>
      <c r="G30" s="795"/>
      <c r="H30" s="795"/>
      <c r="I30" s="795"/>
      <c r="J30" s="795"/>
      <c r="K30" s="795"/>
      <c r="L30" s="795"/>
      <c r="M30" s="795"/>
      <c r="N30" s="874"/>
      <c r="O30" s="764"/>
    </row>
    <row r="31" spans="1:15" s="227" customFormat="1" ht="18" customHeight="1">
      <c r="A31" s="352"/>
      <c r="B31" s="753" t="s">
        <v>386</v>
      </c>
      <c r="C31" s="792"/>
      <c r="D31" s="753" t="s">
        <v>387</v>
      </c>
      <c r="E31" s="792"/>
      <c r="F31" s="753" t="s">
        <v>388</v>
      </c>
      <c r="G31" s="792"/>
      <c r="H31" s="753" t="s">
        <v>389</v>
      </c>
      <c r="I31" s="792"/>
      <c r="J31" s="753" t="s">
        <v>390</v>
      </c>
      <c r="K31" s="867"/>
      <c r="L31" s="753" t="s">
        <v>391</v>
      </c>
      <c r="M31" s="867"/>
      <c r="N31" s="930" t="s">
        <v>392</v>
      </c>
      <c r="O31" s="931"/>
    </row>
    <row r="32" spans="1:15" s="227" customFormat="1" ht="15.75" customHeight="1">
      <c r="A32" s="22"/>
      <c r="B32" s="819" t="s">
        <v>393</v>
      </c>
      <c r="C32" s="820"/>
      <c r="D32" s="819" t="s">
        <v>394</v>
      </c>
      <c r="E32" s="820"/>
      <c r="F32" s="819" t="s">
        <v>395</v>
      </c>
      <c r="G32" s="820"/>
      <c r="H32" s="819" t="s">
        <v>396</v>
      </c>
      <c r="I32" s="820"/>
      <c r="J32" s="819" t="s">
        <v>397</v>
      </c>
      <c r="K32" s="877"/>
      <c r="L32" s="819" t="s">
        <v>398</v>
      </c>
      <c r="M32" s="877"/>
      <c r="N32" s="845"/>
      <c r="O32" s="846"/>
    </row>
    <row r="33" spans="1:15" s="227" customFormat="1" ht="18" customHeight="1">
      <c r="A33" s="354"/>
      <c r="B33" s="7" t="s">
        <v>365</v>
      </c>
      <c r="C33" s="50" t="s">
        <v>367</v>
      </c>
      <c r="D33" s="45" t="s">
        <v>365</v>
      </c>
      <c r="E33" s="50" t="s">
        <v>367</v>
      </c>
      <c r="F33" s="45" t="s">
        <v>365</v>
      </c>
      <c r="G33" s="50" t="s">
        <v>367</v>
      </c>
      <c r="H33" s="45" t="s">
        <v>365</v>
      </c>
      <c r="I33" s="50" t="s">
        <v>367</v>
      </c>
      <c r="J33" s="45" t="s">
        <v>365</v>
      </c>
      <c r="K33" s="50" t="s">
        <v>367</v>
      </c>
      <c r="L33" s="7" t="s">
        <v>365</v>
      </c>
      <c r="M33" s="448" t="s">
        <v>367</v>
      </c>
      <c r="N33" s="7" t="s">
        <v>365</v>
      </c>
      <c r="O33" s="50" t="s">
        <v>367</v>
      </c>
    </row>
    <row r="34" spans="1:15" s="227" customFormat="1" ht="18" customHeight="1">
      <c r="A34" s="163" t="s">
        <v>341</v>
      </c>
      <c r="B34" s="428" t="s">
        <v>369</v>
      </c>
      <c r="C34" s="190" t="s">
        <v>370</v>
      </c>
      <c r="D34" s="428" t="s">
        <v>369</v>
      </c>
      <c r="E34" s="190" t="s">
        <v>370</v>
      </c>
      <c r="F34" s="428" t="s">
        <v>369</v>
      </c>
      <c r="G34" s="190" t="s">
        <v>370</v>
      </c>
      <c r="H34" s="428" t="s">
        <v>369</v>
      </c>
      <c r="I34" s="190" t="s">
        <v>370</v>
      </c>
      <c r="J34" s="428" t="s">
        <v>369</v>
      </c>
      <c r="K34" s="190" t="s">
        <v>370</v>
      </c>
      <c r="L34" s="428" t="s">
        <v>369</v>
      </c>
      <c r="M34" s="195" t="s">
        <v>370</v>
      </c>
      <c r="N34" s="427" t="s">
        <v>369</v>
      </c>
      <c r="O34" s="190" t="s">
        <v>370</v>
      </c>
    </row>
    <row r="35" spans="1:15" s="142" customFormat="1" ht="18.95" customHeight="1">
      <c r="A35" s="457">
        <v>2014</v>
      </c>
      <c r="B35" s="458">
        <v>0</v>
      </c>
      <c r="C35" s="455">
        <v>0</v>
      </c>
      <c r="D35" s="455">
        <v>0</v>
      </c>
      <c r="E35" s="455">
        <v>0</v>
      </c>
      <c r="F35" s="438">
        <v>0</v>
      </c>
      <c r="G35" s="438">
        <v>0</v>
      </c>
      <c r="H35" s="455">
        <v>0</v>
      </c>
      <c r="I35" s="455">
        <v>0</v>
      </c>
      <c r="J35" s="439">
        <v>4</v>
      </c>
      <c r="K35" s="439">
        <v>290</v>
      </c>
      <c r="L35" s="439">
        <v>39</v>
      </c>
      <c r="M35" s="439">
        <v>295</v>
      </c>
      <c r="N35" s="439">
        <v>39</v>
      </c>
      <c r="O35" s="440">
        <v>295</v>
      </c>
    </row>
    <row r="36" spans="1:15" s="142" customFormat="1" ht="18.95" customHeight="1">
      <c r="A36" s="61">
        <v>2015</v>
      </c>
      <c r="B36" s="459">
        <v>0</v>
      </c>
      <c r="C36" s="454">
        <v>0</v>
      </c>
      <c r="D36" s="454">
        <v>0</v>
      </c>
      <c r="E36" s="454">
        <v>0</v>
      </c>
      <c r="F36" s="441">
        <v>0</v>
      </c>
      <c r="G36" s="441">
        <v>0</v>
      </c>
      <c r="H36" s="454">
        <v>0</v>
      </c>
      <c r="I36" s="454">
        <v>0</v>
      </c>
      <c r="J36" s="442">
        <v>4</v>
      </c>
      <c r="K36" s="442">
        <v>290</v>
      </c>
      <c r="L36" s="442">
        <v>39</v>
      </c>
      <c r="M36" s="442">
        <v>295</v>
      </c>
      <c r="N36" s="442">
        <v>39</v>
      </c>
      <c r="O36" s="443">
        <v>295</v>
      </c>
    </row>
    <row r="37" spans="1:15" s="142" customFormat="1" ht="18.95" customHeight="1">
      <c r="A37" s="61">
        <v>2016</v>
      </c>
      <c r="B37" s="459">
        <v>0</v>
      </c>
      <c r="C37" s="454">
        <v>0</v>
      </c>
      <c r="D37" s="454">
        <v>0</v>
      </c>
      <c r="E37" s="454">
        <v>0</v>
      </c>
      <c r="F37" s="441">
        <v>0</v>
      </c>
      <c r="G37" s="441">
        <v>0</v>
      </c>
      <c r="H37" s="454">
        <v>0</v>
      </c>
      <c r="I37" s="454">
        <v>0</v>
      </c>
      <c r="J37" s="442">
        <v>4</v>
      </c>
      <c r="K37" s="442">
        <v>290</v>
      </c>
      <c r="L37" s="442">
        <v>39</v>
      </c>
      <c r="M37" s="442">
        <v>295</v>
      </c>
      <c r="N37" s="442">
        <v>39</v>
      </c>
      <c r="O37" s="443">
        <v>295</v>
      </c>
    </row>
    <row r="38" spans="1:15" s="142" customFormat="1" ht="18.95" customHeight="1">
      <c r="A38" s="61">
        <v>2017</v>
      </c>
      <c r="B38" s="459">
        <v>0</v>
      </c>
      <c r="C38" s="454">
        <v>0</v>
      </c>
      <c r="D38" s="454">
        <v>0</v>
      </c>
      <c r="E38" s="454">
        <v>0</v>
      </c>
      <c r="F38" s="441">
        <v>5</v>
      </c>
      <c r="G38" s="441">
        <v>251</v>
      </c>
      <c r="H38" s="454">
        <v>0</v>
      </c>
      <c r="I38" s="454">
        <v>0</v>
      </c>
      <c r="J38" s="442">
        <v>4</v>
      </c>
      <c r="K38" s="442">
        <v>290</v>
      </c>
      <c r="L38" s="442">
        <v>34</v>
      </c>
      <c r="M38" s="442">
        <v>42</v>
      </c>
      <c r="N38" s="442">
        <v>34</v>
      </c>
      <c r="O38" s="443">
        <v>42</v>
      </c>
    </row>
    <row r="39" spans="1:15" s="142" customFormat="1" ht="18.95" customHeight="1">
      <c r="A39" s="61">
        <v>2018</v>
      </c>
      <c r="B39" s="460">
        <v>1</v>
      </c>
      <c r="C39" s="441">
        <v>9</v>
      </c>
      <c r="D39" s="454">
        <v>0</v>
      </c>
      <c r="E39" s="454">
        <v>0</v>
      </c>
      <c r="F39" s="441">
        <v>5</v>
      </c>
      <c r="G39" s="441">
        <v>251</v>
      </c>
      <c r="H39" s="454">
        <v>0</v>
      </c>
      <c r="I39" s="454">
        <v>0</v>
      </c>
      <c r="J39" s="442">
        <v>4</v>
      </c>
      <c r="K39" s="442">
        <v>292</v>
      </c>
      <c r="L39" s="442">
        <v>32</v>
      </c>
      <c r="M39" s="442">
        <v>31</v>
      </c>
      <c r="N39" s="442">
        <v>3</v>
      </c>
      <c r="O39" s="443">
        <v>1096</v>
      </c>
    </row>
    <row r="40" spans="1:15" s="142" customFormat="1" ht="18.95" customHeight="1">
      <c r="A40" s="79">
        <v>2019</v>
      </c>
      <c r="B40" s="461">
        <v>1</v>
      </c>
      <c r="C40" s="449">
        <v>9</v>
      </c>
      <c r="D40" s="456">
        <v>0</v>
      </c>
      <c r="E40" s="456">
        <v>0</v>
      </c>
      <c r="F40" s="449">
        <v>5</v>
      </c>
      <c r="G40" s="449">
        <v>251</v>
      </c>
      <c r="H40" s="456">
        <v>0</v>
      </c>
      <c r="I40" s="456">
        <v>0</v>
      </c>
      <c r="J40" s="446">
        <v>4</v>
      </c>
      <c r="K40" s="446">
        <v>292</v>
      </c>
      <c r="L40" s="446">
        <v>32</v>
      </c>
      <c r="M40" s="446">
        <v>31</v>
      </c>
      <c r="N40" s="446">
        <v>3</v>
      </c>
      <c r="O40" s="447">
        <v>1096</v>
      </c>
    </row>
    <row r="41" spans="1:15" s="347" customFormat="1" ht="15.95" customHeight="1">
      <c r="A41" s="450" t="s">
        <v>399</v>
      </c>
      <c r="B41" s="451"/>
      <c r="C41" s="451"/>
      <c r="D41" s="452"/>
      <c r="E41" s="451"/>
      <c r="F41" s="451"/>
      <c r="G41" s="451"/>
      <c r="H41" s="452"/>
      <c r="I41" s="451"/>
      <c r="J41" s="451"/>
      <c r="K41" s="451"/>
      <c r="L41" s="451"/>
      <c r="M41" s="451"/>
    </row>
    <row r="42" spans="1:15" s="347" customFormat="1" ht="15.95" customHeight="1">
      <c r="A42" s="450"/>
      <c r="B42" s="451"/>
      <c r="C42" s="451"/>
      <c r="D42" s="452"/>
      <c r="E42" s="451"/>
      <c r="F42" s="451"/>
      <c r="G42" s="451"/>
      <c r="H42" s="452"/>
      <c r="I42" s="451"/>
      <c r="J42" s="451"/>
      <c r="K42" s="451"/>
      <c r="L42" s="451"/>
      <c r="M42" s="451"/>
    </row>
    <row r="43" spans="1:15" s="347" customFormat="1" ht="15.95" customHeight="1">
      <c r="A43" s="450" t="s">
        <v>400</v>
      </c>
      <c r="B43" s="451"/>
      <c r="C43" s="451"/>
      <c r="D43" s="452"/>
      <c r="E43" s="451"/>
      <c r="F43" s="451"/>
      <c r="G43" s="451"/>
      <c r="H43" s="452"/>
      <c r="I43" s="451"/>
      <c r="J43" s="451"/>
      <c r="K43" s="451"/>
      <c r="L43" s="451"/>
      <c r="M43" s="451"/>
    </row>
    <row r="44" spans="1:15" ht="17.25" customHeight="1">
      <c r="A44" s="39"/>
      <c r="B44" s="39"/>
      <c r="C44" s="39"/>
      <c r="D44" s="186"/>
      <c r="E44" s="39"/>
      <c r="F44" s="39"/>
      <c r="G44" s="39"/>
      <c r="H44" s="186"/>
      <c r="I44" s="39"/>
      <c r="J44" s="39"/>
      <c r="K44" s="39"/>
      <c r="L44" s="39"/>
      <c r="M44" s="39"/>
    </row>
    <row r="45" spans="1:15" ht="14.25" customHeight="1"/>
    <row r="46" spans="1:15" ht="14.25" customHeight="1"/>
    <row r="47" spans="1:15" ht="14.25" customHeight="1">
      <c r="E47" s="453"/>
      <c r="F47" s="453"/>
      <c r="G47" s="453"/>
      <c r="H47" s="453"/>
    </row>
  </sheetData>
  <mergeCells count="100">
    <mergeCell ref="A2:M2"/>
    <mergeCell ref="A3:O3"/>
    <mergeCell ref="A4:O4"/>
    <mergeCell ref="K5:O5"/>
    <mergeCell ref="B6:E6"/>
    <mergeCell ref="F6:O6"/>
    <mergeCell ref="B7:E7"/>
    <mergeCell ref="F7:I7"/>
    <mergeCell ref="J7:K7"/>
    <mergeCell ref="L7:M7"/>
    <mergeCell ref="B8:E8"/>
    <mergeCell ref="F8:I8"/>
    <mergeCell ref="J8:K8"/>
    <mergeCell ref="L8:M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B12:C12"/>
    <mergeCell ref="D12:E12"/>
    <mergeCell ref="B13:C13"/>
    <mergeCell ref="D13:E13"/>
    <mergeCell ref="B14:C14"/>
    <mergeCell ref="D14:E14"/>
    <mergeCell ref="F14:G14"/>
    <mergeCell ref="H14:I14"/>
    <mergeCell ref="B15:C15"/>
    <mergeCell ref="D15:E15"/>
    <mergeCell ref="F15:G15"/>
    <mergeCell ref="H15:I15"/>
    <mergeCell ref="B21:C21"/>
    <mergeCell ref="D21:E21"/>
    <mergeCell ref="F21:G21"/>
    <mergeCell ref="H21:I21"/>
    <mergeCell ref="B17:O17"/>
    <mergeCell ref="B18:E19"/>
    <mergeCell ref="F18:I19"/>
    <mergeCell ref="J18:O18"/>
    <mergeCell ref="J19:K19"/>
    <mergeCell ref="L19:M19"/>
    <mergeCell ref="N19:O19"/>
    <mergeCell ref="B20:E20"/>
    <mergeCell ref="F20:I20"/>
    <mergeCell ref="J20:K20"/>
    <mergeCell ref="L20:M20"/>
    <mergeCell ref="N20:O20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L32:M32"/>
    <mergeCell ref="B29:M29"/>
    <mergeCell ref="N29:O30"/>
    <mergeCell ref="B30:M30"/>
    <mergeCell ref="B31:C31"/>
    <mergeCell ref="D31:E31"/>
    <mergeCell ref="F31:G31"/>
    <mergeCell ref="H31:I31"/>
    <mergeCell ref="J31:K31"/>
    <mergeCell ref="L31:M31"/>
    <mergeCell ref="N31:O32"/>
    <mergeCell ref="B32:C32"/>
    <mergeCell ref="D32:E32"/>
    <mergeCell ref="F32:G32"/>
    <mergeCell ref="H32:I32"/>
    <mergeCell ref="J32:K32"/>
    <mergeCell ref="F11:G11"/>
    <mergeCell ref="F16:G16"/>
    <mergeCell ref="F13:G13"/>
    <mergeCell ref="F12:G12"/>
    <mergeCell ref="H16:I16"/>
    <mergeCell ref="H13:I13"/>
    <mergeCell ref="H12:I12"/>
    <mergeCell ref="H11:I11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5"/>
  <sheetViews>
    <sheetView view="pageBreakPreview" zoomScaleNormal="75" zoomScaleSheetLayoutView="100" workbookViewId="0">
      <selection activeCell="A3" sqref="A3:G3"/>
    </sheetView>
  </sheetViews>
  <sheetFormatPr defaultColWidth="9" defaultRowHeight="14.25"/>
  <cols>
    <col min="1" max="1" width="10.625" style="124" customWidth="1"/>
    <col min="2" max="5" width="12.625" style="124" customWidth="1"/>
    <col min="6" max="6" width="12" style="124" customWidth="1"/>
    <col min="7" max="7" width="12.625" style="4" customWidth="1"/>
    <col min="8" max="16384" width="9" style="4"/>
  </cols>
  <sheetData>
    <row r="1" spans="1:7" ht="5.0999999999999996" customHeight="1"/>
    <row r="2" spans="1:7" ht="50.1" customHeight="1">
      <c r="A2" s="953"/>
      <c r="B2" s="953"/>
      <c r="C2" s="953"/>
      <c r="D2" s="953"/>
      <c r="E2" s="953"/>
      <c r="F2" s="953"/>
      <c r="G2" s="953"/>
    </row>
    <row r="3" spans="1:7" s="2" customFormat="1" ht="21" customHeight="1">
      <c r="A3" s="954" t="s">
        <v>781</v>
      </c>
      <c r="B3" s="955"/>
      <c r="C3" s="955"/>
      <c r="D3" s="955"/>
      <c r="E3" s="955"/>
      <c r="F3" s="955"/>
      <c r="G3" s="955"/>
    </row>
    <row r="4" spans="1:7" s="2" customFormat="1" ht="20.100000000000001" customHeight="1">
      <c r="A4" s="956" t="s">
        <v>401</v>
      </c>
      <c r="B4" s="957"/>
      <c r="C4" s="957"/>
      <c r="D4" s="957"/>
      <c r="E4" s="957"/>
      <c r="F4" s="957"/>
      <c r="G4" s="957"/>
    </row>
    <row r="5" spans="1:7" s="6" customFormat="1" ht="20.100000000000001" customHeight="1">
      <c r="A5" s="313" t="s">
        <v>402</v>
      </c>
      <c r="B5" s="462"/>
      <c r="C5" s="958"/>
      <c r="D5" s="959"/>
      <c r="E5" s="959"/>
      <c r="F5" s="3"/>
      <c r="G5" s="192" t="s">
        <v>403</v>
      </c>
    </row>
    <row r="6" spans="1:7" s="12" customFormat="1" ht="33.950000000000003" customHeight="1">
      <c r="A6" s="7" t="s">
        <v>404</v>
      </c>
      <c r="B6" s="463" t="s">
        <v>405</v>
      </c>
      <c r="C6" s="49" t="s">
        <v>406</v>
      </c>
      <c r="D6" s="189" t="s">
        <v>407</v>
      </c>
      <c r="E6" s="464"/>
      <c r="F6" s="464"/>
      <c r="G6" s="465"/>
    </row>
    <row r="7" spans="1:7" s="12" customFormat="1" ht="33.950000000000003" customHeight="1">
      <c r="A7" s="466"/>
      <c r="B7" s="960" t="s">
        <v>408</v>
      </c>
      <c r="C7" s="467"/>
      <c r="D7" s="960" t="s">
        <v>409</v>
      </c>
      <c r="E7" s="188" t="s">
        <v>410</v>
      </c>
      <c r="F7" s="188" t="s">
        <v>411</v>
      </c>
      <c r="G7" s="49" t="s">
        <v>412</v>
      </c>
    </row>
    <row r="8" spans="1:7" s="12" customFormat="1" ht="33.950000000000003" customHeight="1">
      <c r="A8" s="468" t="s">
        <v>413</v>
      </c>
      <c r="B8" s="960"/>
      <c r="C8" s="467" t="s">
        <v>414</v>
      </c>
      <c r="D8" s="960"/>
      <c r="E8" s="469" t="s">
        <v>415</v>
      </c>
      <c r="F8" s="469" t="s">
        <v>416</v>
      </c>
      <c r="G8" s="239" t="s">
        <v>417</v>
      </c>
    </row>
    <row r="9" spans="1:7" s="473" customFormat="1" ht="94.5" customHeight="1">
      <c r="A9" s="470">
        <v>2014</v>
      </c>
      <c r="B9" s="471">
        <v>8</v>
      </c>
      <c r="C9" s="471">
        <v>8.5</v>
      </c>
      <c r="D9" s="471">
        <v>8.5</v>
      </c>
      <c r="E9" s="471">
        <v>3.6</v>
      </c>
      <c r="F9" s="471">
        <v>4.9000000000000004</v>
      </c>
      <c r="G9" s="472">
        <v>42.3</v>
      </c>
    </row>
    <row r="10" spans="1:7" s="473" customFormat="1" ht="94.5" customHeight="1">
      <c r="A10" s="474">
        <v>2015</v>
      </c>
      <c r="B10" s="475">
        <v>7</v>
      </c>
      <c r="C10" s="475">
        <v>7.1</v>
      </c>
      <c r="D10" s="475">
        <v>7.1</v>
      </c>
      <c r="E10" s="475">
        <v>3.6</v>
      </c>
      <c r="F10" s="475">
        <v>3.5</v>
      </c>
      <c r="G10" s="476">
        <v>50.7</v>
      </c>
    </row>
    <row r="11" spans="1:7" s="473" customFormat="1" ht="94.5" customHeight="1">
      <c r="A11" s="474">
        <v>2016</v>
      </c>
      <c r="B11" s="475">
        <v>6</v>
      </c>
      <c r="C11" s="475">
        <v>5.8</v>
      </c>
      <c r="D11" s="475">
        <v>5.8</v>
      </c>
      <c r="E11" s="475">
        <v>3.6</v>
      </c>
      <c r="F11" s="475">
        <v>2.2000000000000002</v>
      </c>
      <c r="G11" s="476">
        <v>62.1</v>
      </c>
    </row>
    <row r="12" spans="1:7" s="473" customFormat="1" ht="94.5" customHeight="1">
      <c r="A12" s="474">
        <v>2017</v>
      </c>
      <c r="B12" s="475">
        <v>6</v>
      </c>
      <c r="C12" s="475">
        <v>5.8</v>
      </c>
      <c r="D12" s="475">
        <v>5.8</v>
      </c>
      <c r="E12" s="475">
        <v>3.6</v>
      </c>
      <c r="F12" s="475">
        <v>2.2000000000000002</v>
      </c>
      <c r="G12" s="476">
        <v>62.1</v>
      </c>
    </row>
    <row r="13" spans="1:7" s="477" customFormat="1" ht="94.5" customHeight="1">
      <c r="A13" s="474">
        <v>2018</v>
      </c>
      <c r="B13" s="475">
        <v>6</v>
      </c>
      <c r="C13" s="475">
        <v>8.1</v>
      </c>
      <c r="D13" s="475">
        <v>8.1</v>
      </c>
      <c r="E13" s="475">
        <v>5.4</v>
      </c>
      <c r="F13" s="475">
        <v>2.7</v>
      </c>
      <c r="G13" s="476">
        <v>66.7</v>
      </c>
    </row>
    <row r="14" spans="1:7" s="619" customFormat="1" ht="94.5" customHeight="1">
      <c r="A14" s="620">
        <v>2019</v>
      </c>
      <c r="B14" s="621">
        <v>6</v>
      </c>
      <c r="C14" s="621">
        <v>8.1</v>
      </c>
      <c r="D14" s="621">
        <v>8.1</v>
      </c>
      <c r="E14" s="621">
        <v>5.6</v>
      </c>
      <c r="F14" s="621">
        <v>2.5</v>
      </c>
      <c r="G14" s="622">
        <v>69.099999999999994</v>
      </c>
    </row>
    <row r="15" spans="1:7" s="36" customFormat="1" ht="15.95" customHeight="1">
      <c r="A15" s="34" t="s">
        <v>418</v>
      </c>
      <c r="B15" s="478"/>
      <c r="C15" s="479"/>
      <c r="D15" s="479"/>
      <c r="E15" s="952"/>
      <c r="F15" s="952"/>
      <c r="G15" s="952"/>
    </row>
  </sheetData>
  <mergeCells count="7">
    <mergeCell ref="E15:G15"/>
    <mergeCell ref="A2:G2"/>
    <mergeCell ref="A3:G3"/>
    <mergeCell ref="A4:G4"/>
    <mergeCell ref="C5:E5"/>
    <mergeCell ref="B7:B8"/>
    <mergeCell ref="D7:D8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4"/>
  <sheetViews>
    <sheetView view="pageBreakPreview" zoomScale="85" zoomScaleSheetLayoutView="85" workbookViewId="0">
      <selection activeCell="A3" sqref="A3:J3"/>
    </sheetView>
  </sheetViews>
  <sheetFormatPr defaultColWidth="9" defaultRowHeight="14.25"/>
  <cols>
    <col min="1" max="1" width="8.375" style="124" customWidth="1"/>
    <col min="2" max="2" width="6.25" style="124" customWidth="1"/>
    <col min="3" max="3" width="7.625" style="4" customWidth="1"/>
    <col min="4" max="4" width="8.5" style="4" customWidth="1"/>
    <col min="5" max="5" width="9.125" style="4" customWidth="1"/>
    <col min="6" max="6" width="8.5" style="4" customWidth="1"/>
    <col min="7" max="7" width="7.625" style="4" customWidth="1"/>
    <col min="8" max="8" width="12.125" style="4" customWidth="1"/>
    <col min="9" max="10" width="8.625" style="4" customWidth="1"/>
    <col min="11" max="11" width="9.25" style="4" customWidth="1"/>
    <col min="12" max="16384" width="9" style="4"/>
  </cols>
  <sheetData>
    <row r="1" spans="1:10" ht="5.0999999999999996" customHeight="1">
      <c r="A1" s="39"/>
      <c r="B1" s="39"/>
      <c r="C1" s="40"/>
      <c r="D1" s="40"/>
      <c r="E1" s="40"/>
      <c r="F1" s="40"/>
      <c r="G1" s="40"/>
      <c r="H1" s="40"/>
      <c r="I1" s="40"/>
      <c r="J1" s="40"/>
    </row>
    <row r="2" spans="1:10" ht="50.1" customHeight="1">
      <c r="A2" s="744"/>
      <c r="B2" s="744"/>
      <c r="C2" s="744"/>
      <c r="D2" s="744"/>
      <c r="E2" s="744"/>
      <c r="F2" s="744"/>
      <c r="G2" s="744"/>
      <c r="H2" s="744"/>
      <c r="I2" s="744"/>
      <c r="J2" s="744"/>
    </row>
    <row r="3" spans="1:10" s="2" customFormat="1" ht="21" customHeight="1">
      <c r="A3" s="745" t="s">
        <v>782</v>
      </c>
      <c r="B3" s="746"/>
      <c r="C3" s="746"/>
      <c r="D3" s="746"/>
      <c r="E3" s="746"/>
      <c r="F3" s="746"/>
      <c r="G3" s="746"/>
      <c r="H3" s="746"/>
      <c r="I3" s="746"/>
      <c r="J3" s="746"/>
    </row>
    <row r="4" spans="1:10" s="2" customFormat="1" ht="20.100000000000001" customHeight="1">
      <c r="A4" s="773" t="s">
        <v>419</v>
      </c>
      <c r="B4" s="961"/>
      <c r="C4" s="961"/>
      <c r="D4" s="961"/>
      <c r="E4" s="961"/>
      <c r="F4" s="961"/>
      <c r="G4" s="961"/>
      <c r="H4" s="961"/>
      <c r="I4" s="961"/>
      <c r="J4" s="961"/>
    </row>
    <row r="5" spans="1:10" s="6" customFormat="1" ht="20.100000000000001" customHeight="1">
      <c r="A5" s="313" t="s">
        <v>420</v>
      </c>
      <c r="B5" s="3"/>
      <c r="C5" s="3"/>
      <c r="D5" s="126"/>
      <c r="E5" s="873"/>
      <c r="F5" s="873"/>
      <c r="G5" s="873"/>
      <c r="H5" s="3"/>
      <c r="I5" s="797" t="s">
        <v>421</v>
      </c>
      <c r="J5" s="797"/>
    </row>
    <row r="6" spans="1:10" s="12" customFormat="1" ht="36" customHeight="1">
      <c r="A6" s="7" t="s">
        <v>422</v>
      </c>
      <c r="B6" s="480" t="s">
        <v>423</v>
      </c>
      <c r="C6" s="962" t="s">
        <v>424</v>
      </c>
      <c r="D6" s="963"/>
      <c r="E6" s="480"/>
      <c r="F6" s="480"/>
      <c r="G6" s="127"/>
      <c r="H6" s="481" t="s">
        <v>425</v>
      </c>
      <c r="I6" s="851" t="s">
        <v>426</v>
      </c>
      <c r="J6" s="768"/>
    </row>
    <row r="7" spans="1:10" s="12" customFormat="1" ht="26.1" customHeight="1">
      <c r="A7" s="9"/>
      <c r="B7" s="422"/>
      <c r="C7" s="25"/>
      <c r="D7" s="482"/>
      <c r="E7" s="482"/>
      <c r="F7" s="482"/>
      <c r="G7" s="483"/>
      <c r="H7" s="484"/>
      <c r="I7" s="819" t="s">
        <v>427</v>
      </c>
      <c r="J7" s="820"/>
    </row>
    <row r="8" spans="1:10" s="12" customFormat="1" ht="26.1" customHeight="1">
      <c r="A8" s="829" t="s">
        <v>428</v>
      </c>
      <c r="B8" s="759" t="s">
        <v>429</v>
      </c>
      <c r="C8" s="760" t="s">
        <v>430</v>
      </c>
      <c r="D8" s="50" t="s">
        <v>431</v>
      </c>
      <c r="E8" s="50" t="s">
        <v>432</v>
      </c>
      <c r="F8" s="50" t="s">
        <v>433</v>
      </c>
      <c r="G8" s="50" t="s">
        <v>434</v>
      </c>
      <c r="H8" s="760" t="s">
        <v>435</v>
      </c>
      <c r="I8" s="422" t="s">
        <v>436</v>
      </c>
      <c r="J8" s="26" t="s">
        <v>437</v>
      </c>
    </row>
    <row r="9" spans="1:10" s="12" customFormat="1" ht="26.1" customHeight="1">
      <c r="A9" s="829"/>
      <c r="B9" s="759"/>
      <c r="C9" s="760"/>
      <c r="D9" s="55" t="s">
        <v>438</v>
      </c>
      <c r="E9" s="55" t="s">
        <v>439</v>
      </c>
      <c r="F9" s="55" t="s">
        <v>440</v>
      </c>
      <c r="G9" s="55" t="s">
        <v>89</v>
      </c>
      <c r="H9" s="760"/>
      <c r="I9" s="485" t="s">
        <v>441</v>
      </c>
      <c r="J9" s="55" t="s">
        <v>442</v>
      </c>
    </row>
    <row r="10" spans="1:10" s="489" customFormat="1" ht="91.9" customHeight="1">
      <c r="A10" s="486">
        <v>2014</v>
      </c>
      <c r="B10" s="487">
        <v>4</v>
      </c>
      <c r="C10" s="487">
        <v>2567</v>
      </c>
      <c r="D10" s="487" t="s">
        <v>55</v>
      </c>
      <c r="E10" s="487" t="s">
        <v>55</v>
      </c>
      <c r="F10" s="487" t="s">
        <v>55</v>
      </c>
      <c r="G10" s="487">
        <v>2567</v>
      </c>
      <c r="H10" s="487" t="s">
        <v>55</v>
      </c>
      <c r="I10" s="487" t="s">
        <v>55</v>
      </c>
      <c r="J10" s="488">
        <v>675</v>
      </c>
    </row>
    <row r="11" spans="1:10" s="489" customFormat="1" ht="91.9" customHeight="1">
      <c r="A11" s="490">
        <v>2015</v>
      </c>
      <c r="B11" s="491">
        <v>4</v>
      </c>
      <c r="C11" s="491">
        <v>2577</v>
      </c>
      <c r="D11" s="491" t="s">
        <v>55</v>
      </c>
      <c r="E11" s="491" t="s">
        <v>55</v>
      </c>
      <c r="F11" s="491" t="s">
        <v>55</v>
      </c>
      <c r="G11" s="491">
        <v>2577</v>
      </c>
      <c r="H11" s="491" t="s">
        <v>55</v>
      </c>
      <c r="I11" s="491" t="s">
        <v>55</v>
      </c>
      <c r="J11" s="492">
        <v>675</v>
      </c>
    </row>
    <row r="12" spans="1:10" s="489" customFormat="1" ht="91.9" customHeight="1">
      <c r="A12" s="490">
        <v>2016</v>
      </c>
      <c r="B12" s="491">
        <v>6</v>
      </c>
      <c r="C12" s="491">
        <v>2877</v>
      </c>
      <c r="D12" s="491">
        <v>0</v>
      </c>
      <c r="E12" s="491">
        <v>0</v>
      </c>
      <c r="F12" s="491">
        <v>0</v>
      </c>
      <c r="G12" s="491">
        <v>2877</v>
      </c>
      <c r="H12" s="491">
        <v>0</v>
      </c>
      <c r="I12" s="491">
        <v>0</v>
      </c>
      <c r="J12" s="492">
        <v>912</v>
      </c>
    </row>
    <row r="13" spans="1:10" s="489" customFormat="1" ht="91.9" customHeight="1">
      <c r="A13" s="490">
        <v>2017</v>
      </c>
      <c r="B13" s="491">
        <v>7</v>
      </c>
      <c r="C13" s="491">
        <v>2877</v>
      </c>
      <c r="D13" s="491">
        <v>0</v>
      </c>
      <c r="E13" s="491">
        <v>0</v>
      </c>
      <c r="F13" s="491">
        <v>0</v>
      </c>
      <c r="G13" s="491">
        <v>2877</v>
      </c>
      <c r="H13" s="491">
        <v>0</v>
      </c>
      <c r="I13" s="491">
        <v>0</v>
      </c>
      <c r="J13" s="492">
        <v>1481</v>
      </c>
    </row>
    <row r="14" spans="1:10" s="489" customFormat="1" ht="91.9" customHeight="1">
      <c r="A14" s="490">
        <v>2018</v>
      </c>
      <c r="B14" s="491">
        <v>6</v>
      </c>
      <c r="C14" s="491">
        <v>2877</v>
      </c>
      <c r="D14" s="491">
        <v>0</v>
      </c>
      <c r="E14" s="491">
        <v>0</v>
      </c>
      <c r="F14" s="491">
        <v>0</v>
      </c>
      <c r="G14" s="491">
        <v>2877</v>
      </c>
      <c r="H14" s="491">
        <v>0</v>
      </c>
      <c r="I14" s="491">
        <v>0</v>
      </c>
      <c r="J14" s="492">
        <v>888</v>
      </c>
    </row>
    <row r="15" spans="1:10" s="493" customFormat="1" ht="91.9" customHeight="1">
      <c r="A15" s="623">
        <v>2019</v>
      </c>
      <c r="B15" s="624">
        <v>7</v>
      </c>
      <c r="C15" s="624">
        <v>3177.06</v>
      </c>
      <c r="D15" s="625">
        <v>0</v>
      </c>
      <c r="E15" s="625">
        <v>0</v>
      </c>
      <c r="F15" s="625">
        <v>0</v>
      </c>
      <c r="G15" s="624">
        <v>3177.06</v>
      </c>
      <c r="H15" s="625">
        <v>0</v>
      </c>
      <c r="I15" s="625">
        <v>0</v>
      </c>
      <c r="J15" s="626">
        <v>831</v>
      </c>
    </row>
    <row r="16" spans="1:10" s="36" customFormat="1" ht="15.95" customHeight="1">
      <c r="A16" s="378" t="s">
        <v>443</v>
      </c>
      <c r="B16" s="494"/>
      <c r="C16" s="41"/>
      <c r="D16" s="41"/>
      <c r="E16" s="789"/>
      <c r="F16" s="789"/>
      <c r="G16" s="789"/>
      <c r="H16" s="789"/>
      <c r="I16" s="789"/>
      <c r="J16" s="789"/>
    </row>
    <row r="17" spans="1:10" ht="14.25" customHeight="1">
      <c r="A17" s="4"/>
      <c r="B17" s="121"/>
      <c r="C17" s="495"/>
      <c r="D17" s="495"/>
      <c r="E17" s="495"/>
      <c r="F17" s="495"/>
      <c r="G17" s="495"/>
      <c r="H17" s="495"/>
      <c r="I17" s="495"/>
      <c r="J17" s="495"/>
    </row>
    <row r="18" spans="1:10" ht="14.25" customHeight="1">
      <c r="A18" s="4"/>
      <c r="B18" s="121"/>
      <c r="C18" s="495"/>
      <c r="D18" s="495"/>
      <c r="E18" s="495"/>
      <c r="F18" s="495"/>
      <c r="G18" s="495"/>
      <c r="H18" s="495"/>
      <c r="I18" s="495"/>
      <c r="J18" s="495"/>
    </row>
    <row r="19" spans="1:10" ht="14.25" customHeight="1">
      <c r="A19" s="4"/>
      <c r="B19" s="121"/>
      <c r="C19" s="495"/>
      <c r="D19" s="495"/>
      <c r="E19" s="495"/>
      <c r="F19" s="495"/>
      <c r="G19" s="495"/>
      <c r="H19" s="495"/>
      <c r="I19" s="495"/>
      <c r="J19" s="495"/>
    </row>
    <row r="20" spans="1:10" ht="14.25" customHeight="1">
      <c r="A20" s="4"/>
      <c r="B20" s="121"/>
      <c r="C20" s="495"/>
      <c r="D20" s="495"/>
      <c r="E20" s="495"/>
      <c r="F20" s="495"/>
      <c r="G20" s="495"/>
      <c r="H20" s="495"/>
      <c r="I20" s="495"/>
      <c r="J20" s="495"/>
    </row>
    <row r="21" spans="1:10" ht="14.25" customHeight="1">
      <c r="A21" s="4"/>
      <c r="B21" s="121"/>
      <c r="C21" s="495"/>
      <c r="D21" s="495"/>
      <c r="E21" s="495"/>
      <c r="F21" s="495"/>
      <c r="G21" s="495"/>
      <c r="H21" s="495"/>
      <c r="I21" s="495"/>
      <c r="J21" s="495"/>
    </row>
    <row r="22" spans="1:10" ht="14.25" customHeight="1">
      <c r="A22" s="4"/>
      <c r="B22" s="121"/>
      <c r="C22" s="495"/>
      <c r="D22" s="495"/>
      <c r="E22" s="495"/>
      <c r="F22" s="495"/>
      <c r="G22" s="495"/>
      <c r="H22" s="495"/>
      <c r="I22" s="495"/>
      <c r="J22" s="495"/>
    </row>
    <row r="23" spans="1:10" ht="14.25" customHeight="1">
      <c r="A23" s="4"/>
      <c r="B23" s="121"/>
      <c r="C23" s="495"/>
      <c r="D23" s="495"/>
      <c r="E23" s="495"/>
      <c r="F23" s="495"/>
      <c r="G23" s="495"/>
      <c r="H23" s="495"/>
      <c r="I23" s="495"/>
      <c r="J23" s="495"/>
    </row>
    <row r="24" spans="1:10" ht="14.25" customHeight="1">
      <c r="A24" s="4"/>
      <c r="B24" s="121"/>
      <c r="C24" s="495"/>
      <c r="D24" s="495"/>
      <c r="E24" s="495"/>
      <c r="F24" s="495"/>
      <c r="G24" s="495"/>
      <c r="H24" s="495"/>
      <c r="I24" s="495"/>
      <c r="J24" s="495"/>
    </row>
  </sheetData>
  <mergeCells count="13">
    <mergeCell ref="E16:J16"/>
    <mergeCell ref="A2:J2"/>
    <mergeCell ref="A3:J3"/>
    <mergeCell ref="A4:J4"/>
    <mergeCell ref="E5:G5"/>
    <mergeCell ref="I5:J5"/>
    <mergeCell ref="C6:D6"/>
    <mergeCell ref="I6:J6"/>
    <mergeCell ref="I7:J7"/>
    <mergeCell ref="A8:A9"/>
    <mergeCell ref="B8:B9"/>
    <mergeCell ref="C8:C9"/>
    <mergeCell ref="H8:H9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2"/>
  <sheetViews>
    <sheetView zoomScaleNormal="100" zoomScaleSheetLayoutView="100" workbookViewId="0">
      <selection activeCell="T25" sqref="T25"/>
    </sheetView>
  </sheetViews>
  <sheetFormatPr defaultColWidth="9" defaultRowHeight="14.25"/>
  <cols>
    <col min="1" max="1" width="8.625" style="124" customWidth="1"/>
    <col min="2" max="2" width="10.625" style="124" customWidth="1"/>
    <col min="3" max="3" width="10.125" style="124" customWidth="1"/>
    <col min="4" max="4" width="9.625" style="4" customWidth="1"/>
    <col min="5" max="5" width="10.125" style="124" customWidth="1"/>
    <col min="6" max="6" width="11" style="4" customWidth="1"/>
    <col min="7" max="7" width="8.625" style="4" customWidth="1"/>
    <col min="8" max="8" width="7.125" style="4" customWidth="1"/>
    <col min="9" max="9" width="9.125" style="4" customWidth="1"/>
    <col min="10" max="16384" width="9" style="4"/>
  </cols>
  <sheetData>
    <row r="1" spans="1:11" ht="5.0999999999999996" customHeight="1">
      <c r="A1" s="39"/>
      <c r="B1" s="39"/>
      <c r="C1" s="39"/>
      <c r="D1" s="40"/>
      <c r="E1" s="39"/>
      <c r="F1" s="40"/>
      <c r="G1" s="40"/>
      <c r="H1" s="40"/>
      <c r="I1" s="40"/>
    </row>
    <row r="2" spans="1:11" ht="15" customHeight="1">
      <c r="A2" s="744"/>
      <c r="B2" s="744"/>
      <c r="C2" s="744"/>
      <c r="D2" s="744"/>
      <c r="E2" s="744"/>
      <c r="F2" s="744"/>
      <c r="G2" s="744"/>
      <c r="H2" s="744"/>
      <c r="I2" s="744"/>
    </row>
    <row r="3" spans="1:11" s="2" customFormat="1" ht="21" customHeight="1">
      <c r="A3" s="832" t="s">
        <v>444</v>
      </c>
      <c r="B3" s="832"/>
      <c r="C3" s="832"/>
      <c r="D3" s="832"/>
      <c r="E3" s="832"/>
      <c r="F3" s="832"/>
      <c r="G3" s="832"/>
      <c r="H3" s="832"/>
      <c r="I3" s="832"/>
    </row>
    <row r="4" spans="1:11" s="2" customFormat="1" ht="20.100000000000001" customHeight="1">
      <c r="A4" s="833" t="s">
        <v>445</v>
      </c>
      <c r="B4" s="833"/>
      <c r="C4" s="833"/>
      <c r="D4" s="833"/>
      <c r="E4" s="833"/>
      <c r="F4" s="833"/>
      <c r="G4" s="833"/>
      <c r="H4" s="833"/>
      <c r="I4" s="833"/>
    </row>
    <row r="5" spans="1:11" s="6" customFormat="1" ht="20.100000000000001" customHeight="1">
      <c r="A5" s="313" t="s">
        <v>446</v>
      </c>
      <c r="B5" s="3"/>
      <c r="C5" s="982"/>
      <c r="D5" s="982"/>
      <c r="E5" s="982"/>
      <c r="F5" s="982"/>
      <c r="G5" s="192"/>
      <c r="H5" s="951" t="s">
        <v>447</v>
      </c>
      <c r="I5" s="951"/>
    </row>
    <row r="6" spans="1:11" s="496" customFormat="1" ht="21" customHeight="1">
      <c r="A6" s="7" t="s">
        <v>448</v>
      </c>
      <c r="B6" s="795" t="s">
        <v>449</v>
      </c>
      <c r="C6" s="795"/>
      <c r="D6" s="795"/>
      <c r="E6" s="795"/>
      <c r="F6" s="795"/>
      <c r="G6" s="851" t="s">
        <v>450</v>
      </c>
      <c r="H6" s="868"/>
      <c r="I6" s="768"/>
    </row>
    <row r="7" spans="1:11" s="496" customFormat="1" ht="21" customHeight="1">
      <c r="A7" s="22"/>
      <c r="B7" s="197"/>
      <c r="C7" s="24"/>
      <c r="D7" s="24"/>
      <c r="E7" s="24"/>
      <c r="F7" s="767" t="s">
        <v>451</v>
      </c>
      <c r="G7" s="874"/>
      <c r="H7" s="875"/>
      <c r="I7" s="764"/>
    </row>
    <row r="8" spans="1:11" s="496" customFormat="1" ht="21" customHeight="1">
      <c r="A8" s="22"/>
      <c r="B8" s="422" t="s">
        <v>452</v>
      </c>
      <c r="C8" s="189" t="s">
        <v>453</v>
      </c>
      <c r="D8" s="497"/>
      <c r="E8" s="448" t="s">
        <v>454</v>
      </c>
      <c r="F8" s="869"/>
      <c r="G8" s="874"/>
      <c r="H8" s="875"/>
      <c r="I8" s="764"/>
    </row>
    <row r="9" spans="1:11" s="496" customFormat="1" ht="21" customHeight="1">
      <c r="A9" s="163" t="s">
        <v>341</v>
      </c>
      <c r="B9" s="485" t="s">
        <v>455</v>
      </c>
      <c r="C9" s="195" t="s">
        <v>456</v>
      </c>
      <c r="D9" s="49" t="s">
        <v>457</v>
      </c>
      <c r="E9" s="195" t="s">
        <v>458</v>
      </c>
      <c r="F9" s="213" t="s">
        <v>459</v>
      </c>
      <c r="G9" s="498"/>
      <c r="H9" s="974" t="s">
        <v>460</v>
      </c>
      <c r="I9" s="975"/>
    </row>
    <row r="10" spans="1:11" s="505" customFormat="1" ht="20.100000000000001" customHeight="1">
      <c r="A10" s="169">
        <v>2014</v>
      </c>
      <c r="B10" s="499">
        <v>467666</v>
      </c>
      <c r="C10" s="500">
        <v>338246</v>
      </c>
      <c r="D10" s="501">
        <v>72.270808654039413</v>
      </c>
      <c r="E10" s="502">
        <v>16628</v>
      </c>
      <c r="F10" s="503">
        <v>112792</v>
      </c>
      <c r="G10" s="504">
        <v>260</v>
      </c>
      <c r="H10" s="976">
        <v>260</v>
      </c>
      <c r="I10" s="977"/>
      <c r="K10" s="506"/>
    </row>
    <row r="11" spans="1:11" s="505" customFormat="1" ht="20.100000000000001" customHeight="1">
      <c r="A11" s="16">
        <v>2015</v>
      </c>
      <c r="B11" s="507">
        <v>467693</v>
      </c>
      <c r="C11" s="508">
        <v>339111</v>
      </c>
      <c r="D11" s="509">
        <v>72.451586831532651</v>
      </c>
      <c r="E11" s="510">
        <v>16628</v>
      </c>
      <c r="F11" s="511">
        <v>111954</v>
      </c>
      <c r="G11" s="512">
        <v>260</v>
      </c>
      <c r="H11" s="978">
        <v>260</v>
      </c>
      <c r="I11" s="979"/>
      <c r="K11" s="506"/>
    </row>
    <row r="12" spans="1:11" s="496" customFormat="1" ht="20.100000000000001" customHeight="1">
      <c r="A12" s="16">
        <v>2016</v>
      </c>
      <c r="B12" s="507">
        <v>467693</v>
      </c>
      <c r="C12" s="508">
        <v>357519</v>
      </c>
      <c r="D12" s="509">
        <v>76.387502057973933</v>
      </c>
      <c r="E12" s="510" t="s">
        <v>55</v>
      </c>
      <c r="F12" s="511">
        <v>110174</v>
      </c>
      <c r="G12" s="512">
        <v>260</v>
      </c>
      <c r="H12" s="978">
        <v>260</v>
      </c>
      <c r="I12" s="979"/>
      <c r="K12" s="506"/>
    </row>
    <row r="13" spans="1:11" s="496" customFormat="1" ht="20.100000000000001" customHeight="1">
      <c r="A13" s="16">
        <v>2017</v>
      </c>
      <c r="B13" s="507">
        <v>467693</v>
      </c>
      <c r="C13" s="508">
        <v>357764</v>
      </c>
      <c r="D13" s="509">
        <v>76.495478871824005</v>
      </c>
      <c r="E13" s="510" t="s">
        <v>55</v>
      </c>
      <c r="F13" s="511">
        <v>109929</v>
      </c>
      <c r="G13" s="512">
        <v>260</v>
      </c>
      <c r="H13" s="978">
        <v>260</v>
      </c>
      <c r="I13" s="979"/>
      <c r="K13" s="506"/>
    </row>
    <row r="14" spans="1:11" s="496" customFormat="1" ht="20.100000000000001" customHeight="1">
      <c r="A14" s="16">
        <v>2018</v>
      </c>
      <c r="B14" s="511">
        <v>467693</v>
      </c>
      <c r="C14" s="510">
        <v>358308</v>
      </c>
      <c r="D14" s="509">
        <v>76.599999999999994</v>
      </c>
      <c r="E14" s="510" t="s">
        <v>346</v>
      </c>
      <c r="F14" s="511">
        <v>109385</v>
      </c>
      <c r="G14" s="512">
        <v>260</v>
      </c>
      <c r="H14" s="512"/>
      <c r="I14" s="513">
        <v>260</v>
      </c>
      <c r="K14" s="506"/>
    </row>
    <row r="15" spans="1:11" s="631" customFormat="1" ht="20.100000000000001" customHeight="1">
      <c r="A15" s="245">
        <v>2019</v>
      </c>
      <c r="B15" s="402">
        <v>467693</v>
      </c>
      <c r="C15" s="627">
        <v>358373</v>
      </c>
      <c r="D15" s="628">
        <v>76.63</v>
      </c>
      <c r="E15" s="627" t="s">
        <v>346</v>
      </c>
      <c r="F15" s="402">
        <v>109320</v>
      </c>
      <c r="G15" s="629">
        <v>260</v>
      </c>
      <c r="H15" s="629"/>
      <c r="I15" s="630">
        <v>260</v>
      </c>
      <c r="K15" s="632"/>
    </row>
    <row r="16" spans="1:11" s="496" customFormat="1" ht="21" customHeight="1">
      <c r="A16" s="22" t="s">
        <v>448</v>
      </c>
      <c r="B16" s="841" t="s">
        <v>461</v>
      </c>
      <c r="C16" s="841"/>
      <c r="D16" s="841"/>
      <c r="E16" s="841"/>
      <c r="F16" s="842"/>
      <c r="G16" s="840" t="s">
        <v>462</v>
      </c>
      <c r="H16" s="843"/>
      <c r="I16" s="844"/>
    </row>
    <row r="17" spans="1:9" s="496" customFormat="1" ht="21" customHeight="1">
      <c r="A17" s="22"/>
      <c r="B17" s="867" t="s">
        <v>452</v>
      </c>
      <c r="C17" s="197"/>
      <c r="D17" s="197"/>
      <c r="E17" s="197"/>
      <c r="F17" s="769" t="s">
        <v>463</v>
      </c>
      <c r="G17" s="753" t="s">
        <v>452</v>
      </c>
      <c r="H17" s="514"/>
      <c r="I17" s="515"/>
    </row>
    <row r="18" spans="1:9" s="496" customFormat="1" ht="21" customHeight="1">
      <c r="A18" s="22"/>
      <c r="B18" s="818"/>
      <c r="C18" s="189" t="s">
        <v>453</v>
      </c>
      <c r="D18" s="497"/>
      <c r="E18" s="448" t="s">
        <v>454</v>
      </c>
      <c r="F18" s="869"/>
      <c r="G18" s="751"/>
      <c r="H18" s="189" t="s">
        <v>453</v>
      </c>
      <c r="I18" s="497"/>
    </row>
    <row r="19" spans="1:9" s="518" customFormat="1" ht="21" customHeight="1">
      <c r="A19" s="22" t="s">
        <v>341</v>
      </c>
      <c r="B19" s="485" t="s">
        <v>455</v>
      </c>
      <c r="C19" s="195" t="s">
        <v>464</v>
      </c>
      <c r="D19" s="49" t="s">
        <v>457</v>
      </c>
      <c r="E19" s="195" t="s">
        <v>458</v>
      </c>
      <c r="F19" s="516" t="s">
        <v>465</v>
      </c>
      <c r="G19" s="517" t="s">
        <v>455</v>
      </c>
      <c r="H19" s="195" t="s">
        <v>464</v>
      </c>
      <c r="I19" s="49" t="s">
        <v>457</v>
      </c>
    </row>
    <row r="20" spans="1:9" s="496" customFormat="1" ht="19.5" customHeight="1">
      <c r="A20" s="169">
        <v>2014</v>
      </c>
      <c r="B20" s="499">
        <v>12800</v>
      </c>
      <c r="C20" s="500">
        <v>12800</v>
      </c>
      <c r="D20" s="501">
        <v>100</v>
      </c>
      <c r="E20" s="500" t="s">
        <v>55</v>
      </c>
      <c r="F20" s="499" t="s">
        <v>55</v>
      </c>
      <c r="G20" s="519" t="s">
        <v>55</v>
      </c>
      <c r="H20" s="499" t="s">
        <v>55</v>
      </c>
      <c r="I20" s="520" t="s">
        <v>55</v>
      </c>
    </row>
    <row r="21" spans="1:9" s="496" customFormat="1" ht="19.5" customHeight="1">
      <c r="A21" s="16">
        <v>2015</v>
      </c>
      <c r="B21" s="507">
        <v>12800</v>
      </c>
      <c r="C21" s="508">
        <v>12800</v>
      </c>
      <c r="D21" s="509">
        <v>100</v>
      </c>
      <c r="E21" s="508" t="s">
        <v>55</v>
      </c>
      <c r="F21" s="507" t="s">
        <v>55</v>
      </c>
      <c r="G21" s="521" t="s">
        <v>55</v>
      </c>
      <c r="H21" s="507" t="s">
        <v>55</v>
      </c>
      <c r="I21" s="522" t="s">
        <v>55</v>
      </c>
    </row>
    <row r="22" spans="1:9" s="496" customFormat="1" ht="19.5" customHeight="1">
      <c r="A22" s="16">
        <v>2016</v>
      </c>
      <c r="B22" s="507">
        <v>12800</v>
      </c>
      <c r="C22" s="508">
        <v>12800</v>
      </c>
      <c r="D22" s="509">
        <v>100</v>
      </c>
      <c r="E22" s="508" t="s">
        <v>55</v>
      </c>
      <c r="F22" s="507" t="s">
        <v>55</v>
      </c>
      <c r="G22" s="521" t="s">
        <v>55</v>
      </c>
      <c r="H22" s="507" t="s">
        <v>55</v>
      </c>
      <c r="I22" s="522" t="s">
        <v>55</v>
      </c>
    </row>
    <row r="23" spans="1:9" s="496" customFormat="1" ht="19.5" customHeight="1">
      <c r="A23" s="16">
        <v>2017</v>
      </c>
      <c r="B23" s="507">
        <v>12800</v>
      </c>
      <c r="C23" s="508">
        <v>12800</v>
      </c>
      <c r="D23" s="509">
        <v>100</v>
      </c>
      <c r="E23" s="508" t="s">
        <v>55</v>
      </c>
      <c r="F23" s="507" t="s">
        <v>55</v>
      </c>
      <c r="G23" s="521" t="s">
        <v>55</v>
      </c>
      <c r="H23" s="507" t="s">
        <v>55</v>
      </c>
      <c r="I23" s="522" t="s">
        <v>55</v>
      </c>
    </row>
    <row r="24" spans="1:9" s="496" customFormat="1" ht="19.5" customHeight="1">
      <c r="A24" s="16">
        <v>2018</v>
      </c>
      <c r="B24" s="507">
        <v>12800</v>
      </c>
      <c r="C24" s="508">
        <v>12800</v>
      </c>
      <c r="D24" s="509">
        <v>100</v>
      </c>
      <c r="E24" s="508" t="s">
        <v>55</v>
      </c>
      <c r="F24" s="508" t="s">
        <v>55</v>
      </c>
      <c r="G24" s="508" t="s">
        <v>55</v>
      </c>
      <c r="H24" s="508" t="s">
        <v>55</v>
      </c>
      <c r="I24" s="638" t="s">
        <v>55</v>
      </c>
    </row>
    <row r="25" spans="1:9" s="631" customFormat="1" ht="19.5" customHeight="1">
      <c r="A25" s="245">
        <v>2019</v>
      </c>
      <c r="B25" s="633">
        <v>12800</v>
      </c>
      <c r="C25" s="634">
        <v>12800</v>
      </c>
      <c r="D25" s="628">
        <v>100</v>
      </c>
      <c r="E25" s="639" t="s">
        <v>55</v>
      </c>
      <c r="F25" s="639" t="s">
        <v>55</v>
      </c>
      <c r="G25" s="639" t="s">
        <v>55</v>
      </c>
      <c r="H25" s="639" t="s">
        <v>55</v>
      </c>
      <c r="I25" s="640" t="s">
        <v>55</v>
      </c>
    </row>
    <row r="26" spans="1:9" s="496" customFormat="1" ht="21" customHeight="1">
      <c r="A26" s="22" t="s">
        <v>448</v>
      </c>
      <c r="B26" s="841" t="s">
        <v>466</v>
      </c>
      <c r="C26" s="842"/>
      <c r="D26" s="840" t="s">
        <v>467</v>
      </c>
      <c r="E26" s="841"/>
      <c r="F26" s="980"/>
      <c r="G26" s="980"/>
      <c r="H26" s="980"/>
      <c r="I26" s="981"/>
    </row>
    <row r="27" spans="1:9" s="496" customFormat="1" ht="21" customHeight="1">
      <c r="A27" s="352"/>
      <c r="B27" s="523" t="s">
        <v>468</v>
      </c>
      <c r="C27" s="769" t="s">
        <v>463</v>
      </c>
      <c r="D27" s="753" t="s">
        <v>452</v>
      </c>
      <c r="E27" s="524"/>
      <c r="F27" s="524"/>
      <c r="G27" s="524"/>
      <c r="H27" s="851" t="s">
        <v>463</v>
      </c>
      <c r="I27" s="768"/>
    </row>
    <row r="28" spans="1:9" s="518" customFormat="1" ht="21" customHeight="1">
      <c r="A28" s="22"/>
      <c r="B28" s="127" t="s">
        <v>454</v>
      </c>
      <c r="C28" s="869"/>
      <c r="D28" s="751"/>
      <c r="E28" s="189" t="s">
        <v>453</v>
      </c>
      <c r="F28" s="497"/>
      <c r="G28" s="448" t="s">
        <v>454</v>
      </c>
      <c r="H28" s="874"/>
      <c r="I28" s="764"/>
    </row>
    <row r="29" spans="1:9" s="525" customFormat="1" ht="21" customHeight="1">
      <c r="A29" s="163" t="s">
        <v>341</v>
      </c>
      <c r="B29" s="196" t="s">
        <v>458</v>
      </c>
      <c r="C29" s="516" t="s">
        <v>465</v>
      </c>
      <c r="D29" s="517" t="s">
        <v>455</v>
      </c>
      <c r="E29" s="195" t="s">
        <v>456</v>
      </c>
      <c r="F29" s="49" t="s">
        <v>457</v>
      </c>
      <c r="G29" s="195" t="s">
        <v>458</v>
      </c>
      <c r="H29" s="966" t="s">
        <v>469</v>
      </c>
      <c r="I29" s="967"/>
    </row>
    <row r="30" spans="1:9" s="518" customFormat="1" ht="19.5" customHeight="1">
      <c r="A30" s="169">
        <v>2014</v>
      </c>
      <c r="B30" s="519" t="s">
        <v>55</v>
      </c>
      <c r="C30" s="519" t="s">
        <v>55</v>
      </c>
      <c r="D30" s="499">
        <v>454606</v>
      </c>
      <c r="E30" s="499">
        <v>325186</v>
      </c>
      <c r="F30" s="526">
        <v>71.5</v>
      </c>
      <c r="G30" s="500">
        <v>16628</v>
      </c>
      <c r="H30" s="968">
        <v>112792</v>
      </c>
      <c r="I30" s="969"/>
    </row>
    <row r="31" spans="1:9" s="518" customFormat="1" ht="19.5" customHeight="1">
      <c r="A31" s="16">
        <v>2015</v>
      </c>
      <c r="B31" s="521" t="s">
        <v>55</v>
      </c>
      <c r="C31" s="521" t="s">
        <v>55</v>
      </c>
      <c r="D31" s="507">
        <v>454633</v>
      </c>
      <c r="E31" s="507">
        <v>326051</v>
      </c>
      <c r="F31" s="527">
        <v>71.7</v>
      </c>
      <c r="G31" s="508">
        <v>16628</v>
      </c>
      <c r="H31" s="970">
        <v>111954</v>
      </c>
      <c r="I31" s="971"/>
    </row>
    <row r="32" spans="1:9" s="518" customFormat="1" ht="19.5" customHeight="1">
      <c r="A32" s="16">
        <v>2016</v>
      </c>
      <c r="B32" s="521" t="s">
        <v>55</v>
      </c>
      <c r="C32" s="521" t="s">
        <v>55</v>
      </c>
      <c r="D32" s="507">
        <v>454633</v>
      </c>
      <c r="E32" s="507">
        <v>344459</v>
      </c>
      <c r="F32" s="527">
        <v>75.8</v>
      </c>
      <c r="G32" s="508" t="s">
        <v>55</v>
      </c>
      <c r="H32" s="970">
        <v>110174</v>
      </c>
      <c r="I32" s="971"/>
    </row>
    <row r="33" spans="1:9" s="518" customFormat="1" ht="19.5" customHeight="1">
      <c r="A33" s="16">
        <v>2017</v>
      </c>
      <c r="B33" s="521" t="s">
        <v>346</v>
      </c>
      <c r="C33" s="521" t="s">
        <v>346</v>
      </c>
      <c r="D33" s="507">
        <v>454633</v>
      </c>
      <c r="E33" s="507">
        <v>344704</v>
      </c>
      <c r="F33" s="527">
        <v>75.8</v>
      </c>
      <c r="G33" s="508" t="s">
        <v>346</v>
      </c>
      <c r="H33" s="970">
        <v>109929</v>
      </c>
      <c r="I33" s="971"/>
    </row>
    <row r="34" spans="1:9" s="518" customFormat="1" ht="19.5" customHeight="1">
      <c r="A34" s="16">
        <v>2018</v>
      </c>
      <c r="B34" s="521" t="s">
        <v>346</v>
      </c>
      <c r="C34" s="521" t="s">
        <v>346</v>
      </c>
      <c r="D34" s="507">
        <v>454633</v>
      </c>
      <c r="E34" s="507">
        <v>345248</v>
      </c>
      <c r="F34" s="527">
        <v>75.900000000000006</v>
      </c>
      <c r="G34" s="508" t="s">
        <v>346</v>
      </c>
      <c r="H34" s="972">
        <v>109385</v>
      </c>
      <c r="I34" s="973"/>
    </row>
    <row r="35" spans="1:9" s="637" customFormat="1" ht="19.5" customHeight="1">
      <c r="A35" s="245">
        <v>2019</v>
      </c>
      <c r="B35" s="635" t="s">
        <v>346</v>
      </c>
      <c r="C35" s="635" t="s">
        <v>346</v>
      </c>
      <c r="D35" s="633">
        <v>454633</v>
      </c>
      <c r="E35" s="633">
        <v>345313</v>
      </c>
      <c r="F35" s="636">
        <v>75.95</v>
      </c>
      <c r="G35" s="634" t="s">
        <v>346</v>
      </c>
      <c r="H35" s="964">
        <v>109320</v>
      </c>
      <c r="I35" s="965"/>
    </row>
    <row r="36" spans="1:9" s="531" customFormat="1" ht="15.95" customHeight="1">
      <c r="A36" s="378" t="s">
        <v>470</v>
      </c>
      <c r="B36" s="528"/>
      <c r="C36" s="528"/>
      <c r="D36" s="529"/>
      <c r="E36" s="528"/>
      <c r="F36" s="529"/>
      <c r="G36" s="530"/>
      <c r="H36" s="529"/>
      <c r="I36" s="529"/>
    </row>
    <row r="37" spans="1:9" s="518" customFormat="1" ht="12.75" customHeight="1">
      <c r="A37" s="532"/>
      <c r="B37" s="532"/>
      <c r="C37" s="532"/>
      <c r="E37" s="532"/>
      <c r="G37" s="533"/>
    </row>
    <row r="38" spans="1:9" s="518" customFormat="1" ht="12.75" customHeight="1">
      <c r="A38" s="532"/>
      <c r="B38" s="532"/>
      <c r="C38" s="532"/>
      <c r="E38" s="532"/>
      <c r="G38" s="533"/>
    </row>
    <row r="39" spans="1:9" s="518" customFormat="1" ht="12.75" customHeight="1">
      <c r="A39" s="532"/>
      <c r="B39" s="532"/>
      <c r="C39" s="532"/>
      <c r="E39" s="532"/>
      <c r="G39" s="533"/>
    </row>
    <row r="40" spans="1:9" s="518" customFormat="1" ht="12.75" customHeight="1">
      <c r="A40" s="532"/>
      <c r="B40" s="532"/>
      <c r="C40" s="532"/>
      <c r="E40" s="532"/>
      <c r="G40" s="533"/>
    </row>
    <row r="41" spans="1:9" s="518" customFormat="1" ht="12.75" customHeight="1">
      <c r="A41" s="532"/>
      <c r="B41" s="532"/>
      <c r="C41" s="532"/>
      <c r="E41" s="532"/>
      <c r="G41" s="533"/>
    </row>
    <row r="42" spans="1:9" s="518" customFormat="1" ht="12.75" customHeight="1">
      <c r="A42" s="532"/>
      <c r="B42" s="532"/>
      <c r="C42" s="532"/>
      <c r="E42" s="532"/>
      <c r="G42" s="533"/>
    </row>
    <row r="43" spans="1:9" s="518" customFormat="1" ht="12.75" customHeight="1">
      <c r="A43" s="532"/>
      <c r="B43" s="532"/>
      <c r="C43" s="532"/>
      <c r="E43" s="532"/>
      <c r="G43" s="533"/>
    </row>
    <row r="44" spans="1:9" s="518" customFormat="1" ht="12.75" customHeight="1">
      <c r="A44" s="532"/>
      <c r="B44" s="532"/>
      <c r="C44" s="532"/>
      <c r="E44" s="532"/>
      <c r="G44" s="533"/>
    </row>
    <row r="45" spans="1:9" ht="15" customHeight="1">
      <c r="A45" s="532"/>
      <c r="B45" s="532"/>
      <c r="C45" s="532"/>
      <c r="D45" s="518"/>
      <c r="E45" s="532"/>
      <c r="F45" s="518"/>
      <c r="G45" s="533"/>
      <c r="H45" s="518"/>
      <c r="I45" s="518"/>
    </row>
    <row r="46" spans="1:9" ht="15" customHeight="1">
      <c r="A46" s="532"/>
      <c r="B46" s="532"/>
      <c r="C46" s="532"/>
      <c r="D46" s="518"/>
      <c r="E46" s="532"/>
      <c r="F46" s="518"/>
      <c r="G46" s="533"/>
      <c r="H46" s="518"/>
      <c r="I46" s="518"/>
    </row>
    <row r="47" spans="1:9" ht="15" customHeight="1">
      <c r="A47" s="532"/>
      <c r="B47" s="532"/>
      <c r="C47" s="532"/>
      <c r="D47" s="518"/>
      <c r="E47" s="532"/>
      <c r="F47" s="518"/>
      <c r="G47" s="533"/>
      <c r="H47" s="518"/>
      <c r="I47" s="518"/>
    </row>
    <row r="48" spans="1:9" ht="14.25" customHeight="1">
      <c r="G48" s="534"/>
    </row>
    <row r="49" spans="7:7" ht="14.25" customHeight="1">
      <c r="G49" s="534"/>
    </row>
    <row r="50" spans="7:7" ht="14.25" customHeight="1">
      <c r="G50" s="534"/>
    </row>
    <row r="51" spans="7:7" ht="14.25" customHeight="1">
      <c r="G51" s="534"/>
    </row>
    <row r="52" spans="7:7" ht="14.25" customHeight="1">
      <c r="G52" s="534"/>
    </row>
  </sheetData>
  <mergeCells count="30">
    <mergeCell ref="B6:F6"/>
    <mergeCell ref="G6:I8"/>
    <mergeCell ref="F7:F8"/>
    <mergeCell ref="A2:I2"/>
    <mergeCell ref="A3:I3"/>
    <mergeCell ref="A4:I4"/>
    <mergeCell ref="C5:F5"/>
    <mergeCell ref="H5:I5"/>
    <mergeCell ref="C27:C28"/>
    <mergeCell ref="D27:D28"/>
    <mergeCell ref="H27:I28"/>
    <mergeCell ref="H9:I9"/>
    <mergeCell ref="H10:I10"/>
    <mergeCell ref="H11:I11"/>
    <mergeCell ref="H12:I12"/>
    <mergeCell ref="H13:I13"/>
    <mergeCell ref="B16:F16"/>
    <mergeCell ref="G16:I16"/>
    <mergeCell ref="B17:B18"/>
    <mergeCell ref="F17:F18"/>
    <mergeCell ref="G17:G18"/>
    <mergeCell ref="B26:C26"/>
    <mergeCell ref="D26:I26"/>
    <mergeCell ref="H35:I35"/>
    <mergeCell ref="H29:I29"/>
    <mergeCell ref="H30:I30"/>
    <mergeCell ref="H31:I31"/>
    <mergeCell ref="H32:I32"/>
    <mergeCell ref="H33:I33"/>
    <mergeCell ref="H34:I34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3"/>
  <sheetViews>
    <sheetView view="pageBreakPreview" zoomScale="85" zoomScaleSheetLayoutView="85" workbookViewId="0">
      <selection activeCell="T25" sqref="T25"/>
    </sheetView>
  </sheetViews>
  <sheetFormatPr defaultColWidth="9" defaultRowHeight="14.25"/>
  <cols>
    <col min="1" max="1" width="10.625" style="124" customWidth="1"/>
    <col min="2" max="2" width="11" style="4" customWidth="1"/>
    <col min="3" max="3" width="12.125" style="4" customWidth="1"/>
    <col min="4" max="5" width="14.625" style="4" customWidth="1"/>
    <col min="6" max="6" width="12.125" style="4" customWidth="1"/>
    <col min="7" max="7" width="10.625" style="4" customWidth="1"/>
    <col min="8" max="8" width="9.25" style="4" customWidth="1"/>
    <col min="9" max="16384" width="9" style="4"/>
  </cols>
  <sheetData>
    <row r="1" spans="1:7" ht="5.0999999999999996" customHeight="1">
      <c r="A1" s="39"/>
      <c r="B1" s="40"/>
      <c r="C1" s="40"/>
      <c r="D1" s="40"/>
      <c r="E1" s="40"/>
      <c r="F1" s="40"/>
      <c r="G1" s="40"/>
    </row>
    <row r="2" spans="1:7" ht="50.1" customHeight="1">
      <c r="A2" s="744"/>
      <c r="B2" s="744"/>
      <c r="C2" s="744"/>
      <c r="D2" s="744"/>
      <c r="E2" s="744"/>
      <c r="F2" s="744"/>
      <c r="G2" s="744"/>
    </row>
    <row r="3" spans="1:7" s="2" customFormat="1" ht="21" customHeight="1">
      <c r="A3" s="745" t="s">
        <v>471</v>
      </c>
      <c r="B3" s="746"/>
      <c r="C3" s="746"/>
      <c r="D3" s="746"/>
      <c r="E3" s="746"/>
      <c r="F3" s="746"/>
      <c r="G3" s="746"/>
    </row>
    <row r="4" spans="1:7" s="2" customFormat="1" ht="20.100000000000001" customHeight="1">
      <c r="A4" s="773" t="s">
        <v>472</v>
      </c>
      <c r="B4" s="961"/>
      <c r="C4" s="961"/>
      <c r="D4" s="961"/>
      <c r="E4" s="961"/>
      <c r="F4" s="961"/>
      <c r="G4" s="961"/>
    </row>
    <row r="5" spans="1:7" s="6" customFormat="1" ht="20.100000000000001" customHeight="1">
      <c r="A5" s="313" t="s">
        <v>473</v>
      </c>
      <c r="B5" s="3"/>
      <c r="C5" s="126"/>
      <c r="D5" s="873"/>
      <c r="E5" s="873"/>
      <c r="F5" s="797" t="s">
        <v>474</v>
      </c>
      <c r="G5" s="797"/>
    </row>
    <row r="6" spans="1:7" s="12" customFormat="1" ht="50.1" customHeight="1">
      <c r="A6" s="7" t="s">
        <v>448</v>
      </c>
      <c r="B6" s="851" t="s">
        <v>475</v>
      </c>
      <c r="C6" s="867"/>
      <c r="D6" s="867"/>
      <c r="E6" s="867"/>
      <c r="F6" s="792"/>
      <c r="G6" s="349" t="s">
        <v>476</v>
      </c>
    </row>
    <row r="7" spans="1:7" s="12" customFormat="1" ht="24.95" customHeight="1">
      <c r="A7" s="22"/>
      <c r="B7" s="535" t="s">
        <v>477</v>
      </c>
      <c r="C7" s="49" t="s">
        <v>478</v>
      </c>
      <c r="D7" s="49" t="s">
        <v>479</v>
      </c>
      <c r="E7" s="49" t="s">
        <v>480</v>
      </c>
      <c r="F7" s="194" t="s">
        <v>481</v>
      </c>
      <c r="G7" s="536"/>
    </row>
    <row r="8" spans="1:7" s="12" customFormat="1" ht="24.95" customHeight="1">
      <c r="A8" s="163" t="s">
        <v>341</v>
      </c>
      <c r="B8" s="537" t="s">
        <v>345</v>
      </c>
      <c r="C8" s="191" t="s">
        <v>482</v>
      </c>
      <c r="D8" s="191" t="s">
        <v>483</v>
      </c>
      <c r="E8" s="191" t="s">
        <v>484</v>
      </c>
      <c r="F8" s="128" t="s">
        <v>485</v>
      </c>
      <c r="G8" s="191" t="s">
        <v>486</v>
      </c>
    </row>
    <row r="9" spans="1:7" s="540" customFormat="1" ht="94.5" customHeight="1">
      <c r="A9" s="486">
        <v>2014</v>
      </c>
      <c r="B9" s="538">
        <v>454606</v>
      </c>
      <c r="C9" s="538">
        <v>7281</v>
      </c>
      <c r="D9" s="538">
        <v>81265</v>
      </c>
      <c r="E9" s="538">
        <v>110543</v>
      </c>
      <c r="F9" s="538">
        <v>255517</v>
      </c>
      <c r="G9" s="539">
        <v>41</v>
      </c>
    </row>
    <row r="10" spans="1:7" s="489" customFormat="1" ht="94.5" customHeight="1">
      <c r="A10" s="490">
        <v>2015</v>
      </c>
      <c r="B10" s="541">
        <v>454633</v>
      </c>
      <c r="C10" s="541">
        <v>7281</v>
      </c>
      <c r="D10" s="541">
        <v>81292</v>
      </c>
      <c r="E10" s="541">
        <v>110543</v>
      </c>
      <c r="F10" s="541">
        <v>255517</v>
      </c>
      <c r="G10" s="542">
        <v>41</v>
      </c>
    </row>
    <row r="11" spans="1:7" s="489" customFormat="1" ht="94.5" customHeight="1">
      <c r="A11" s="490">
        <v>2016</v>
      </c>
      <c r="B11" s="541">
        <v>454633</v>
      </c>
      <c r="C11" s="541">
        <v>7281</v>
      </c>
      <c r="D11" s="541">
        <v>81292</v>
      </c>
      <c r="E11" s="541">
        <v>110543</v>
      </c>
      <c r="F11" s="541">
        <v>255517</v>
      </c>
      <c r="G11" s="542">
        <v>41</v>
      </c>
    </row>
    <row r="12" spans="1:7" s="489" customFormat="1" ht="94.5" customHeight="1">
      <c r="A12" s="490">
        <v>2017</v>
      </c>
      <c r="B12" s="541">
        <v>454633</v>
      </c>
      <c r="C12" s="541">
        <v>7281</v>
      </c>
      <c r="D12" s="541">
        <v>81292</v>
      </c>
      <c r="E12" s="541">
        <v>110543</v>
      </c>
      <c r="F12" s="541">
        <v>255517</v>
      </c>
      <c r="G12" s="542">
        <v>41</v>
      </c>
    </row>
    <row r="13" spans="1:7" s="489" customFormat="1" ht="94.5" customHeight="1">
      <c r="A13" s="490">
        <v>2018</v>
      </c>
      <c r="B13" s="541">
        <v>454633</v>
      </c>
      <c r="C13" s="541">
        <v>7281</v>
      </c>
      <c r="D13" s="541">
        <v>81292</v>
      </c>
      <c r="E13" s="541">
        <v>110543</v>
      </c>
      <c r="F13" s="541">
        <v>255517</v>
      </c>
      <c r="G13" s="542">
        <v>41</v>
      </c>
    </row>
    <row r="14" spans="1:7" s="493" customFormat="1" ht="94.5" customHeight="1">
      <c r="A14" s="623">
        <v>2019</v>
      </c>
      <c r="B14" s="624">
        <v>454633</v>
      </c>
      <c r="C14" s="624">
        <v>7281</v>
      </c>
      <c r="D14" s="624">
        <v>81292</v>
      </c>
      <c r="E14" s="624">
        <v>110543</v>
      </c>
      <c r="F14" s="624">
        <v>255517</v>
      </c>
      <c r="G14" s="626">
        <v>41</v>
      </c>
    </row>
    <row r="15" spans="1:7" s="36" customFormat="1" ht="15.95" customHeight="1">
      <c r="A15" s="378" t="s">
        <v>487</v>
      </c>
      <c r="B15" s="144"/>
      <c r="C15" s="144"/>
      <c r="D15" s="789"/>
      <c r="E15" s="789"/>
      <c r="F15" s="789"/>
      <c r="G15" s="789"/>
    </row>
    <row r="16" spans="1:7" ht="14.25" customHeight="1">
      <c r="B16" s="495"/>
      <c r="C16" s="495"/>
      <c r="D16" s="495"/>
      <c r="E16" s="495"/>
      <c r="F16" s="495"/>
      <c r="G16" s="495"/>
    </row>
    <row r="17" spans="1:7" ht="14.25" customHeight="1">
      <c r="B17" s="495"/>
      <c r="C17" s="495"/>
      <c r="D17" s="495"/>
      <c r="E17" s="495"/>
      <c r="F17" s="495"/>
      <c r="G17" s="495"/>
    </row>
    <row r="18" spans="1:7" ht="14.25" customHeight="1">
      <c r="A18" s="4"/>
      <c r="B18" s="495"/>
      <c r="C18" s="495"/>
      <c r="D18" s="495"/>
      <c r="E18" s="495"/>
      <c r="F18" s="495"/>
      <c r="G18" s="495"/>
    </row>
    <row r="19" spans="1:7" ht="14.25" customHeight="1">
      <c r="A19" s="4"/>
      <c r="B19" s="495"/>
      <c r="C19" s="495"/>
      <c r="D19" s="495"/>
      <c r="E19" s="495"/>
      <c r="F19" s="495"/>
      <c r="G19" s="495"/>
    </row>
    <row r="20" spans="1:7" ht="14.25" customHeight="1">
      <c r="A20" s="4"/>
      <c r="B20" s="495"/>
      <c r="C20" s="495"/>
      <c r="D20" s="495"/>
      <c r="E20" s="495"/>
      <c r="F20" s="495"/>
      <c r="G20" s="495"/>
    </row>
    <row r="21" spans="1:7" ht="14.25" customHeight="1">
      <c r="A21" s="4"/>
      <c r="B21" s="495"/>
      <c r="C21" s="495"/>
      <c r="D21" s="495"/>
      <c r="E21" s="495"/>
      <c r="F21" s="495"/>
      <c r="G21" s="495"/>
    </row>
    <row r="22" spans="1:7" ht="14.25" customHeight="1">
      <c r="A22" s="4"/>
      <c r="B22" s="495"/>
      <c r="C22" s="495"/>
      <c r="D22" s="495"/>
      <c r="E22" s="495"/>
      <c r="F22" s="495"/>
      <c r="G22" s="495"/>
    </row>
    <row r="23" spans="1:7" ht="14.25" customHeight="1">
      <c r="A23" s="4"/>
      <c r="B23" s="495"/>
      <c r="C23" s="495"/>
      <c r="D23" s="495"/>
      <c r="E23" s="495"/>
      <c r="F23" s="495"/>
      <c r="G23" s="495"/>
    </row>
  </sheetData>
  <mergeCells count="7">
    <mergeCell ref="D15:G15"/>
    <mergeCell ref="A2:G2"/>
    <mergeCell ref="A3:G3"/>
    <mergeCell ref="A4:G4"/>
    <mergeCell ref="D5:E5"/>
    <mergeCell ref="F5:G5"/>
    <mergeCell ref="B6:F6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7"/>
  <sheetViews>
    <sheetView view="pageBreakPreview" zoomScaleNormal="100" zoomScaleSheetLayoutView="100" workbookViewId="0">
      <selection activeCell="A3" sqref="A3:K3"/>
    </sheetView>
  </sheetViews>
  <sheetFormatPr defaultColWidth="9" defaultRowHeight="14.25"/>
  <cols>
    <col min="1" max="2" width="7.75" style="124" customWidth="1"/>
    <col min="3" max="3" width="7.75" style="4" customWidth="1"/>
    <col min="4" max="4" width="8.75" style="4" customWidth="1"/>
    <col min="5" max="7" width="7.75" style="4" customWidth="1"/>
    <col min="8" max="8" width="6.75" style="4" customWidth="1"/>
    <col min="9" max="9" width="6.75" style="543" customWidth="1"/>
    <col min="10" max="10" width="9.125" style="4" customWidth="1"/>
    <col min="11" max="11" width="7.75" style="4" customWidth="1"/>
    <col min="12" max="16384" width="9" style="4"/>
  </cols>
  <sheetData>
    <row r="1" spans="1:11" ht="5.0999999999999996" customHeight="1"/>
    <row r="2" spans="1:11" ht="50.1" customHeight="1">
      <c r="A2" s="995"/>
      <c r="B2" s="995"/>
      <c r="C2" s="995"/>
      <c r="D2" s="995"/>
      <c r="E2" s="995"/>
      <c r="F2" s="995"/>
      <c r="G2" s="995"/>
      <c r="H2" s="995"/>
      <c r="I2" s="995"/>
      <c r="J2" s="995"/>
      <c r="K2" s="995"/>
    </row>
    <row r="3" spans="1:11" s="2" customFormat="1" ht="21" customHeight="1">
      <c r="A3" s="745" t="s">
        <v>488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</row>
    <row r="4" spans="1:11" s="544" customFormat="1" ht="20.100000000000001" customHeight="1">
      <c r="A4" s="773" t="s">
        <v>489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</row>
    <row r="5" spans="1:11" s="6" customFormat="1" ht="20.100000000000001" customHeight="1">
      <c r="A5" s="3" t="s">
        <v>490</v>
      </c>
      <c r="B5" s="4"/>
      <c r="C5" s="3"/>
      <c r="D5" s="3"/>
      <c r="E5" s="3"/>
      <c r="F5" s="3"/>
      <c r="G5" s="3"/>
      <c r="H5" s="3"/>
      <c r="I5" s="545"/>
      <c r="J5" s="125"/>
      <c r="K5" s="192" t="s">
        <v>491</v>
      </c>
    </row>
    <row r="6" spans="1:11" s="12" customFormat="1" ht="21.95" customHeight="1">
      <c r="A6" s="7" t="s">
        <v>448</v>
      </c>
      <c r="B6" s="753" t="s">
        <v>492</v>
      </c>
      <c r="C6" s="867"/>
      <c r="D6" s="792"/>
      <c r="E6" s="753" t="s">
        <v>493</v>
      </c>
      <c r="F6" s="867"/>
      <c r="G6" s="792"/>
      <c r="H6" s="753" t="s">
        <v>494</v>
      </c>
      <c r="I6" s="996"/>
      <c r="J6" s="996"/>
      <c r="K6" s="997"/>
    </row>
    <row r="7" spans="1:11" s="12" customFormat="1" ht="24" customHeight="1">
      <c r="A7" s="22"/>
      <c r="B7" s="819" t="s">
        <v>495</v>
      </c>
      <c r="C7" s="877"/>
      <c r="D7" s="820"/>
      <c r="E7" s="984" t="s">
        <v>496</v>
      </c>
      <c r="F7" s="985"/>
      <c r="G7" s="986"/>
      <c r="H7" s="819" t="s">
        <v>497</v>
      </c>
      <c r="I7" s="998"/>
      <c r="J7" s="998"/>
      <c r="K7" s="999"/>
    </row>
    <row r="8" spans="1:11" s="12" customFormat="1" ht="24" customHeight="1">
      <c r="A8" s="22"/>
      <c r="B8" s="127" t="s">
        <v>498</v>
      </c>
      <c r="C8" s="139" t="s">
        <v>499</v>
      </c>
      <c r="D8" s="139" t="s">
        <v>500</v>
      </c>
      <c r="E8" s="139" t="s">
        <v>342</v>
      </c>
      <c r="F8" s="139" t="s">
        <v>499</v>
      </c>
      <c r="G8" s="139" t="s">
        <v>500</v>
      </c>
      <c r="H8" s="139" t="s">
        <v>342</v>
      </c>
      <c r="I8" s="139" t="s">
        <v>499</v>
      </c>
      <c r="J8" s="753" t="s">
        <v>500</v>
      </c>
      <c r="K8" s="997"/>
    </row>
    <row r="9" spans="1:11" s="227" customFormat="1" ht="21.95" customHeight="1">
      <c r="A9" s="546" t="s">
        <v>341</v>
      </c>
      <c r="B9" s="425" t="s">
        <v>369</v>
      </c>
      <c r="C9" s="425" t="s">
        <v>501</v>
      </c>
      <c r="D9" s="425" t="s">
        <v>370</v>
      </c>
      <c r="E9" s="59" t="s">
        <v>369</v>
      </c>
      <c r="F9" s="425" t="s">
        <v>501</v>
      </c>
      <c r="G9" s="425" t="s">
        <v>370</v>
      </c>
      <c r="H9" s="59" t="s">
        <v>369</v>
      </c>
      <c r="I9" s="425" t="s">
        <v>501</v>
      </c>
      <c r="J9" s="819" t="s">
        <v>370</v>
      </c>
      <c r="K9" s="999"/>
    </row>
    <row r="10" spans="1:11" s="142" customFormat="1" ht="39.4" customHeight="1">
      <c r="A10" s="554">
        <v>2014</v>
      </c>
      <c r="B10" s="507">
        <v>14</v>
      </c>
      <c r="C10" s="507">
        <v>952</v>
      </c>
      <c r="D10" s="507">
        <v>3077</v>
      </c>
      <c r="E10" s="521" t="s">
        <v>502</v>
      </c>
      <c r="F10" s="521" t="s">
        <v>502</v>
      </c>
      <c r="G10" s="521" t="s">
        <v>502</v>
      </c>
      <c r="H10" s="521">
        <v>1</v>
      </c>
      <c r="I10" s="521">
        <v>650</v>
      </c>
      <c r="J10" s="988">
        <v>12675</v>
      </c>
      <c r="K10" s="989"/>
    </row>
    <row r="11" spans="1:11" s="142" customFormat="1" ht="39.4" customHeight="1">
      <c r="A11" s="547">
        <v>2015</v>
      </c>
      <c r="B11" s="507">
        <v>14</v>
      </c>
      <c r="C11" s="507">
        <v>952</v>
      </c>
      <c r="D11" s="507">
        <v>3077</v>
      </c>
      <c r="E11" s="521" t="s">
        <v>502</v>
      </c>
      <c r="F11" s="521" t="s">
        <v>502</v>
      </c>
      <c r="G11" s="521" t="s">
        <v>502</v>
      </c>
      <c r="H11" s="521">
        <v>1</v>
      </c>
      <c r="I11" s="521">
        <v>650</v>
      </c>
      <c r="J11" s="988">
        <v>12675</v>
      </c>
      <c r="K11" s="989"/>
    </row>
    <row r="12" spans="1:11" s="142" customFormat="1" ht="39.4" customHeight="1">
      <c r="A12" s="547">
        <v>2016</v>
      </c>
      <c r="B12" s="507">
        <v>13</v>
      </c>
      <c r="C12" s="507">
        <v>899</v>
      </c>
      <c r="D12" s="507">
        <v>3012</v>
      </c>
      <c r="E12" s="521" t="s">
        <v>55</v>
      </c>
      <c r="F12" s="521" t="s">
        <v>55</v>
      </c>
      <c r="G12" s="521" t="s">
        <v>55</v>
      </c>
      <c r="H12" s="521">
        <v>1</v>
      </c>
      <c r="I12" s="521">
        <v>650</v>
      </c>
      <c r="J12" s="988">
        <v>12675</v>
      </c>
      <c r="K12" s="989"/>
    </row>
    <row r="13" spans="1:11" s="142" customFormat="1" ht="39.4" customHeight="1">
      <c r="A13" s="547">
        <v>2017</v>
      </c>
      <c r="B13" s="548">
        <v>13</v>
      </c>
      <c r="C13" s="548">
        <v>899</v>
      </c>
      <c r="D13" s="548">
        <v>3012</v>
      </c>
      <c r="E13" s="549" t="s">
        <v>55</v>
      </c>
      <c r="F13" s="549" t="s">
        <v>55</v>
      </c>
      <c r="G13" s="549" t="s">
        <v>55</v>
      </c>
      <c r="H13" s="549">
        <v>1</v>
      </c>
      <c r="I13" s="549">
        <v>650</v>
      </c>
      <c r="J13" s="990">
        <v>12675</v>
      </c>
      <c r="K13" s="991"/>
    </row>
    <row r="14" spans="1:11" s="142" customFormat="1" ht="39.4" customHeight="1">
      <c r="A14" s="547">
        <v>2018</v>
      </c>
      <c r="B14" s="548">
        <v>13</v>
      </c>
      <c r="C14" s="548">
        <v>899</v>
      </c>
      <c r="D14" s="548">
        <v>3012</v>
      </c>
      <c r="E14" s="549">
        <v>0</v>
      </c>
      <c r="F14" s="549">
        <v>0</v>
      </c>
      <c r="G14" s="549">
        <v>0</v>
      </c>
      <c r="H14" s="549">
        <v>1</v>
      </c>
      <c r="I14" s="549">
        <v>650</v>
      </c>
      <c r="J14" s="990">
        <v>12675</v>
      </c>
      <c r="K14" s="991"/>
    </row>
    <row r="15" spans="1:11" s="550" customFormat="1" ht="39.4" customHeight="1">
      <c r="A15" s="645">
        <v>2019</v>
      </c>
      <c r="B15" s="641">
        <v>12</v>
      </c>
      <c r="C15" s="641">
        <v>869</v>
      </c>
      <c r="D15" s="641">
        <v>2937</v>
      </c>
      <c r="E15" s="549">
        <v>0</v>
      </c>
      <c r="F15" s="549">
        <v>0</v>
      </c>
      <c r="G15" s="549">
        <v>0</v>
      </c>
      <c r="H15" s="642">
        <v>1</v>
      </c>
      <c r="I15" s="642">
        <v>650</v>
      </c>
      <c r="J15" s="992">
        <v>12675</v>
      </c>
      <c r="K15" s="992"/>
    </row>
    <row r="16" spans="1:11" s="227" customFormat="1" ht="24" customHeight="1">
      <c r="A16" s="551" t="s">
        <v>448</v>
      </c>
      <c r="B16" s="751" t="s">
        <v>503</v>
      </c>
      <c r="C16" s="993"/>
      <c r="D16" s="994"/>
      <c r="E16" s="751" t="s">
        <v>504</v>
      </c>
      <c r="F16" s="818"/>
      <c r="G16" s="752"/>
      <c r="H16" s="751" t="s">
        <v>505</v>
      </c>
      <c r="I16" s="818"/>
      <c r="J16" s="752"/>
      <c r="K16" s="188" t="s">
        <v>506</v>
      </c>
    </row>
    <row r="17" spans="1:11" s="227" customFormat="1" ht="24" customHeight="1">
      <c r="A17" s="551"/>
      <c r="B17" s="819" t="s">
        <v>507</v>
      </c>
      <c r="C17" s="983"/>
      <c r="D17" s="847"/>
      <c r="E17" s="984" t="s">
        <v>508</v>
      </c>
      <c r="F17" s="985"/>
      <c r="G17" s="986"/>
      <c r="H17" s="819" t="s">
        <v>509</v>
      </c>
      <c r="I17" s="877"/>
      <c r="J17" s="820"/>
      <c r="K17" s="552" t="s">
        <v>510</v>
      </c>
    </row>
    <row r="18" spans="1:11" s="227" customFormat="1" ht="24" customHeight="1">
      <c r="A18" s="551"/>
      <c r="B18" s="50" t="s">
        <v>498</v>
      </c>
      <c r="C18" s="50" t="s">
        <v>499</v>
      </c>
      <c r="D18" s="49" t="s">
        <v>500</v>
      </c>
      <c r="E18" s="188" t="s">
        <v>511</v>
      </c>
      <c r="F18" s="188" t="s">
        <v>499</v>
      </c>
      <c r="G18" s="188" t="s">
        <v>512</v>
      </c>
      <c r="H18" s="188" t="s">
        <v>511</v>
      </c>
      <c r="I18" s="188" t="s">
        <v>499</v>
      </c>
      <c r="J18" s="188" t="s">
        <v>512</v>
      </c>
      <c r="K18" s="49" t="s">
        <v>513</v>
      </c>
    </row>
    <row r="19" spans="1:11" s="227" customFormat="1" ht="21.95" customHeight="1">
      <c r="A19" s="553" t="s">
        <v>514</v>
      </c>
      <c r="B19" s="55" t="s">
        <v>515</v>
      </c>
      <c r="C19" s="55" t="s">
        <v>501</v>
      </c>
      <c r="D19" s="190" t="s">
        <v>370</v>
      </c>
      <c r="E19" s="190" t="s">
        <v>515</v>
      </c>
      <c r="F19" s="196" t="s">
        <v>501</v>
      </c>
      <c r="G19" s="196" t="s">
        <v>370</v>
      </c>
      <c r="H19" s="190" t="s">
        <v>515</v>
      </c>
      <c r="I19" s="196" t="s">
        <v>501</v>
      </c>
      <c r="J19" s="196" t="s">
        <v>370</v>
      </c>
      <c r="K19" s="196" t="s">
        <v>515</v>
      </c>
    </row>
    <row r="20" spans="1:11" ht="39.4" customHeight="1">
      <c r="A20" s="554">
        <v>2014</v>
      </c>
      <c r="B20" s="519">
        <v>3</v>
      </c>
      <c r="C20" s="519">
        <v>890</v>
      </c>
      <c r="D20" s="519">
        <v>17250</v>
      </c>
      <c r="E20" s="519" t="s">
        <v>55</v>
      </c>
      <c r="F20" s="519" t="s">
        <v>55</v>
      </c>
      <c r="G20" s="519" t="s">
        <v>55</v>
      </c>
      <c r="H20" s="499">
        <v>2</v>
      </c>
      <c r="I20" s="499">
        <v>840</v>
      </c>
      <c r="J20" s="499">
        <v>12260</v>
      </c>
      <c r="K20" s="555">
        <v>8919</v>
      </c>
    </row>
    <row r="21" spans="1:11" s="473" customFormat="1" ht="39.4" customHeight="1">
      <c r="A21" s="547">
        <v>2015</v>
      </c>
      <c r="B21" s="521">
        <v>3</v>
      </c>
      <c r="C21" s="521">
        <v>890</v>
      </c>
      <c r="D21" s="521">
        <v>17250</v>
      </c>
      <c r="E21" s="521" t="s">
        <v>55</v>
      </c>
      <c r="F21" s="521" t="s">
        <v>55</v>
      </c>
      <c r="G21" s="521" t="s">
        <v>55</v>
      </c>
      <c r="H21" s="507">
        <v>2</v>
      </c>
      <c r="I21" s="507">
        <v>840</v>
      </c>
      <c r="J21" s="507">
        <v>12260</v>
      </c>
      <c r="K21" s="556">
        <v>9116</v>
      </c>
    </row>
    <row r="22" spans="1:11" s="473" customFormat="1" ht="39.4" customHeight="1">
      <c r="A22" s="547">
        <v>2016</v>
      </c>
      <c r="B22" s="521">
        <v>3</v>
      </c>
      <c r="C22" s="521">
        <v>890</v>
      </c>
      <c r="D22" s="521">
        <v>17250</v>
      </c>
      <c r="E22" s="521" t="s">
        <v>55</v>
      </c>
      <c r="F22" s="521" t="s">
        <v>55</v>
      </c>
      <c r="G22" s="521" t="s">
        <v>55</v>
      </c>
      <c r="H22" s="507">
        <v>2</v>
      </c>
      <c r="I22" s="507">
        <v>840</v>
      </c>
      <c r="J22" s="507">
        <v>12260</v>
      </c>
      <c r="K22" s="557">
        <v>9885</v>
      </c>
    </row>
    <row r="23" spans="1:11" s="473" customFormat="1" ht="39.4" customHeight="1">
      <c r="A23" s="547">
        <v>2017</v>
      </c>
      <c r="B23" s="521">
        <v>3</v>
      </c>
      <c r="C23" s="521">
        <v>890</v>
      </c>
      <c r="D23" s="521">
        <v>17250</v>
      </c>
      <c r="E23" s="521" t="s">
        <v>55</v>
      </c>
      <c r="F23" s="521" t="s">
        <v>55</v>
      </c>
      <c r="G23" s="521" t="s">
        <v>55</v>
      </c>
      <c r="H23" s="507">
        <v>2</v>
      </c>
      <c r="I23" s="507">
        <v>840</v>
      </c>
      <c r="J23" s="507">
        <v>12260</v>
      </c>
      <c r="K23" s="557">
        <v>9932</v>
      </c>
    </row>
    <row r="24" spans="1:11" s="473" customFormat="1" ht="39.4" customHeight="1">
      <c r="A24" s="547">
        <v>2018</v>
      </c>
      <c r="B24" s="558">
        <v>3</v>
      </c>
      <c r="C24" s="558">
        <v>890</v>
      </c>
      <c r="D24" s="558">
        <v>17250</v>
      </c>
      <c r="E24" s="521">
        <v>0</v>
      </c>
      <c r="F24" s="521">
        <v>0</v>
      </c>
      <c r="G24" s="521">
        <v>0</v>
      </c>
      <c r="H24" s="558">
        <v>2</v>
      </c>
      <c r="I24" s="558">
        <v>840</v>
      </c>
      <c r="J24" s="558">
        <v>12260</v>
      </c>
      <c r="K24" s="557">
        <v>10125</v>
      </c>
    </row>
    <row r="25" spans="1:11" s="473" customFormat="1" ht="39.4" customHeight="1">
      <c r="A25" s="436">
        <v>2019</v>
      </c>
      <c r="B25" s="643">
        <v>3</v>
      </c>
      <c r="C25" s="643">
        <v>890</v>
      </c>
      <c r="D25" s="643">
        <v>17250</v>
      </c>
      <c r="E25" s="404">
        <v>0</v>
      </c>
      <c r="F25" s="404">
        <v>0</v>
      </c>
      <c r="G25" s="404">
        <v>0</v>
      </c>
      <c r="H25" s="643">
        <v>2</v>
      </c>
      <c r="I25" s="643">
        <v>840</v>
      </c>
      <c r="J25" s="643">
        <v>12260</v>
      </c>
      <c r="K25" s="644">
        <v>10167</v>
      </c>
    </row>
    <row r="26" spans="1:11" s="36" customFormat="1" ht="15.95" customHeight="1">
      <c r="A26" s="848" t="s">
        <v>516</v>
      </c>
      <c r="B26" s="848"/>
      <c r="C26" s="987"/>
      <c r="D26" s="529"/>
      <c r="E26" s="561"/>
      <c r="F26" s="561"/>
      <c r="G26" s="561"/>
      <c r="H26" s="561"/>
      <c r="I26" s="561"/>
      <c r="J26" s="561"/>
      <c r="K26" s="144"/>
    </row>
    <row r="27" spans="1:11" ht="14.25" customHeight="1">
      <c r="A27" s="235"/>
    </row>
  </sheetData>
  <mergeCells count="24">
    <mergeCell ref="J10:K10"/>
    <mergeCell ref="A2:K2"/>
    <mergeCell ref="A3:K3"/>
    <mergeCell ref="A4:K4"/>
    <mergeCell ref="B6:D6"/>
    <mergeCell ref="E6:G6"/>
    <mergeCell ref="H6:K6"/>
    <mergeCell ref="B7:D7"/>
    <mergeCell ref="E7:G7"/>
    <mergeCell ref="H7:K7"/>
    <mergeCell ref="J8:K8"/>
    <mergeCell ref="J9:K9"/>
    <mergeCell ref="B17:D17"/>
    <mergeCell ref="E17:G17"/>
    <mergeCell ref="H17:J17"/>
    <mergeCell ref="A26:C26"/>
    <mergeCell ref="J11:K11"/>
    <mergeCell ref="J12:K12"/>
    <mergeCell ref="J13:K13"/>
    <mergeCell ref="J14:K14"/>
    <mergeCell ref="J15:K15"/>
    <mergeCell ref="B16:D16"/>
    <mergeCell ref="E16:G16"/>
    <mergeCell ref="H16:J16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0"/>
  <sheetViews>
    <sheetView view="pageBreakPreview" zoomScale="85" zoomScaleNormal="100" zoomScaleSheetLayoutView="85" workbookViewId="0">
      <selection activeCell="T25" sqref="T25"/>
    </sheetView>
  </sheetViews>
  <sheetFormatPr defaultColWidth="9" defaultRowHeight="14.25"/>
  <cols>
    <col min="1" max="1" width="8.625" style="4" customWidth="1"/>
    <col min="2" max="9" width="9.625" style="4" customWidth="1"/>
    <col min="10" max="10" width="8.625" style="4" customWidth="1"/>
    <col min="11" max="18" width="9.625" style="4" customWidth="1"/>
    <col min="19" max="16384" width="9" style="4"/>
  </cols>
  <sheetData>
    <row r="1" spans="1:18" ht="5.0999999999999996" customHeight="1"/>
    <row r="2" spans="1:18" ht="50.1" customHeight="1">
      <c r="A2" s="771"/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771"/>
      <c r="R2" s="771"/>
    </row>
    <row r="3" spans="1:18" s="2" customFormat="1" ht="21" customHeight="1">
      <c r="A3" s="772" t="s">
        <v>517</v>
      </c>
      <c r="B3" s="772"/>
      <c r="C3" s="772"/>
      <c r="D3" s="772"/>
      <c r="E3" s="772"/>
      <c r="F3" s="772"/>
      <c r="G3" s="772"/>
      <c r="H3" s="772"/>
      <c r="I3" s="772"/>
      <c r="J3" s="772" t="s">
        <v>518</v>
      </c>
      <c r="K3" s="772"/>
      <c r="L3" s="772"/>
      <c r="M3" s="772"/>
      <c r="N3" s="772"/>
      <c r="O3" s="772"/>
      <c r="P3" s="772"/>
      <c r="Q3" s="772"/>
      <c r="R3" s="772"/>
    </row>
    <row r="4" spans="1:18" s="2" customFormat="1" ht="20.100000000000001" customHeight="1">
      <c r="A4" s="773" t="s">
        <v>519</v>
      </c>
      <c r="B4" s="1017"/>
      <c r="C4" s="1017"/>
      <c r="D4" s="1017"/>
      <c r="E4" s="1017"/>
      <c r="F4" s="1017"/>
      <c r="G4" s="1017"/>
      <c r="H4" s="1017"/>
      <c r="I4" s="1017"/>
      <c r="J4" s="773" t="s">
        <v>520</v>
      </c>
      <c r="K4" s="1017"/>
      <c r="L4" s="1017"/>
      <c r="M4" s="1017"/>
      <c r="N4" s="1017"/>
      <c r="O4" s="1017"/>
      <c r="P4" s="1017"/>
      <c r="Q4" s="1017"/>
      <c r="R4" s="1017"/>
    </row>
    <row r="5" spans="1:18" s="6" customFormat="1" ht="20.100000000000001" customHeight="1">
      <c r="A5" s="3" t="s">
        <v>521</v>
      </c>
      <c r="B5" s="562"/>
      <c r="C5" s="562"/>
      <c r="D5" s="562"/>
      <c r="E5" s="562"/>
      <c r="F5" s="562"/>
      <c r="G5" s="562"/>
      <c r="H5" s="562"/>
      <c r="I5" s="192" t="s">
        <v>522</v>
      </c>
      <c r="J5" s="3" t="s">
        <v>521</v>
      </c>
      <c r="K5" s="562"/>
      <c r="L5" s="562"/>
      <c r="M5" s="562"/>
      <c r="N5" s="562"/>
      <c r="O5" s="562"/>
      <c r="P5" s="562"/>
      <c r="Q5" s="562"/>
      <c r="R5" s="192" t="s">
        <v>522</v>
      </c>
    </row>
    <row r="6" spans="1:18" s="12" customFormat="1" ht="16.350000000000001" customHeight="1">
      <c r="A6" s="563" t="s">
        <v>258</v>
      </c>
      <c r="B6" s="1003" t="s">
        <v>523</v>
      </c>
      <c r="C6" s="1003"/>
      <c r="D6" s="1003"/>
      <c r="E6" s="1003"/>
      <c r="F6" s="1003"/>
      <c r="G6" s="1004"/>
      <c r="H6" s="974" t="s">
        <v>524</v>
      </c>
      <c r="I6" s="1014"/>
      <c r="J6" s="563" t="s">
        <v>258</v>
      </c>
      <c r="K6" s="1003" t="s">
        <v>525</v>
      </c>
      <c r="L6" s="1003"/>
      <c r="M6" s="1003"/>
      <c r="N6" s="1003"/>
      <c r="O6" s="1003"/>
      <c r="P6" s="1003"/>
      <c r="Q6" s="1003"/>
      <c r="R6" s="1004"/>
    </row>
    <row r="7" spans="1:18" s="12" customFormat="1" ht="16.350000000000001" customHeight="1">
      <c r="A7" s="564"/>
      <c r="B7" s="1007" t="s">
        <v>526</v>
      </c>
      <c r="C7" s="1007"/>
      <c r="D7" s="1007"/>
      <c r="E7" s="1007"/>
      <c r="F7" s="1007"/>
      <c r="G7" s="805"/>
      <c r="H7" s="804" t="s">
        <v>527</v>
      </c>
      <c r="I7" s="1007"/>
      <c r="J7" s="564"/>
      <c r="K7" s="1015" t="s">
        <v>528</v>
      </c>
      <c r="L7" s="1015"/>
      <c r="M7" s="1015"/>
      <c r="N7" s="1015"/>
      <c r="O7" s="1015"/>
      <c r="P7" s="1015"/>
      <c r="Q7" s="1015"/>
      <c r="R7" s="1016"/>
    </row>
    <row r="8" spans="1:18" s="12" customFormat="1" ht="16.350000000000001" customHeight="1">
      <c r="A8" s="564"/>
      <c r="B8" s="1003" t="s">
        <v>529</v>
      </c>
      <c r="C8" s="1004"/>
      <c r="D8" s="1005" t="s">
        <v>530</v>
      </c>
      <c r="E8" s="1004"/>
      <c r="F8" s="1005" t="s">
        <v>531</v>
      </c>
      <c r="G8" s="1004"/>
      <c r="H8" s="1005" t="s">
        <v>532</v>
      </c>
      <c r="I8" s="1003"/>
      <c r="J8" s="564"/>
      <c r="K8" s="1003" t="s">
        <v>529</v>
      </c>
      <c r="L8" s="1003"/>
      <c r="M8" s="1003"/>
      <c r="N8" s="1004"/>
      <c r="O8" s="1005" t="s">
        <v>530</v>
      </c>
      <c r="P8" s="1004"/>
      <c r="Q8" s="1005" t="s">
        <v>531</v>
      </c>
      <c r="R8" s="1004"/>
    </row>
    <row r="9" spans="1:18" s="12" customFormat="1" ht="16.350000000000001" customHeight="1">
      <c r="A9" s="564"/>
      <c r="B9" s="1007" t="s">
        <v>48</v>
      </c>
      <c r="C9" s="805"/>
      <c r="D9" s="804" t="s">
        <v>533</v>
      </c>
      <c r="E9" s="805"/>
      <c r="F9" s="804" t="s">
        <v>534</v>
      </c>
      <c r="G9" s="805"/>
      <c r="H9" s="804" t="s">
        <v>533</v>
      </c>
      <c r="I9" s="1007"/>
      <c r="J9" s="564"/>
      <c r="K9" s="1007" t="s">
        <v>48</v>
      </c>
      <c r="L9" s="1007"/>
      <c r="M9" s="1007"/>
      <c r="N9" s="805"/>
      <c r="O9" s="804" t="s">
        <v>533</v>
      </c>
      <c r="P9" s="805"/>
      <c r="Q9" s="804" t="s">
        <v>535</v>
      </c>
      <c r="R9" s="805"/>
    </row>
    <row r="10" spans="1:18" s="12" customFormat="1" ht="16.350000000000001" customHeight="1">
      <c r="A10" s="1012" t="s">
        <v>536</v>
      </c>
      <c r="B10" s="565" t="s">
        <v>537</v>
      </c>
      <c r="C10" s="566" t="s">
        <v>538</v>
      </c>
      <c r="D10" s="566" t="s">
        <v>537</v>
      </c>
      <c r="E10" s="566" t="s">
        <v>538</v>
      </c>
      <c r="F10" s="566" t="s">
        <v>537</v>
      </c>
      <c r="G10" s="566" t="s">
        <v>538</v>
      </c>
      <c r="H10" s="566" t="s">
        <v>537</v>
      </c>
      <c r="I10" s="567" t="s">
        <v>538</v>
      </c>
      <c r="J10" s="1013" t="s">
        <v>536</v>
      </c>
      <c r="K10" s="1003" t="s">
        <v>537</v>
      </c>
      <c r="L10" s="1004"/>
      <c r="M10" s="1005" t="s">
        <v>538</v>
      </c>
      <c r="N10" s="1004"/>
      <c r="O10" s="566" t="s">
        <v>537</v>
      </c>
      <c r="P10" s="566" t="s">
        <v>538</v>
      </c>
      <c r="Q10" s="566" t="s">
        <v>537</v>
      </c>
      <c r="R10" s="566" t="s">
        <v>538</v>
      </c>
    </row>
    <row r="11" spans="1:18" s="12" customFormat="1" ht="16.350000000000001" customHeight="1">
      <c r="A11" s="1012"/>
      <c r="B11" s="568" t="s">
        <v>539</v>
      </c>
      <c r="C11" s="569" t="s">
        <v>501</v>
      </c>
      <c r="D11" s="569" t="s">
        <v>539</v>
      </c>
      <c r="E11" s="569" t="s">
        <v>501</v>
      </c>
      <c r="F11" s="569" t="s">
        <v>539</v>
      </c>
      <c r="G11" s="569" t="s">
        <v>501</v>
      </c>
      <c r="H11" s="569" t="s">
        <v>539</v>
      </c>
      <c r="I11" s="570" t="s">
        <v>501</v>
      </c>
      <c r="J11" s="1013"/>
      <c r="K11" s="1006" t="s">
        <v>540</v>
      </c>
      <c r="L11" s="967"/>
      <c r="M11" s="966" t="s">
        <v>501</v>
      </c>
      <c r="N11" s="967"/>
      <c r="O11" s="569" t="s">
        <v>539</v>
      </c>
      <c r="P11" s="569" t="s">
        <v>501</v>
      </c>
      <c r="Q11" s="569" t="s">
        <v>539</v>
      </c>
      <c r="R11" s="569" t="s">
        <v>501</v>
      </c>
    </row>
    <row r="12" spans="1:18" s="574" customFormat="1" ht="39" customHeight="1">
      <c r="A12" s="169">
        <v>2014</v>
      </c>
      <c r="B12" s="571">
        <v>44</v>
      </c>
      <c r="C12" s="503">
        <v>7614</v>
      </c>
      <c r="D12" s="503">
        <v>44</v>
      </c>
      <c r="E12" s="503">
        <v>7614</v>
      </c>
      <c r="F12" s="571" t="s">
        <v>55</v>
      </c>
      <c r="G12" s="503" t="s">
        <v>55</v>
      </c>
      <c r="H12" s="571" t="s">
        <v>55</v>
      </c>
      <c r="I12" s="571" t="s">
        <v>55</v>
      </c>
      <c r="J12" s="572">
        <v>2014</v>
      </c>
      <c r="K12" s="1011" t="s">
        <v>502</v>
      </c>
      <c r="L12" s="1011"/>
      <c r="M12" s="1011" t="s">
        <v>502</v>
      </c>
      <c r="N12" s="1011"/>
      <c r="O12" s="571" t="s">
        <v>502</v>
      </c>
      <c r="P12" s="571" t="s">
        <v>502</v>
      </c>
      <c r="Q12" s="571" t="s">
        <v>502</v>
      </c>
      <c r="R12" s="573" t="s">
        <v>502</v>
      </c>
    </row>
    <row r="13" spans="1:18" s="574" customFormat="1" ht="39" customHeight="1">
      <c r="A13" s="16">
        <v>2015</v>
      </c>
      <c r="B13" s="575">
        <v>44</v>
      </c>
      <c r="C13" s="511">
        <v>7614</v>
      </c>
      <c r="D13" s="511">
        <v>44</v>
      </c>
      <c r="E13" s="511">
        <v>7614</v>
      </c>
      <c r="F13" s="575" t="s">
        <v>55</v>
      </c>
      <c r="G13" s="511" t="s">
        <v>55</v>
      </c>
      <c r="H13" s="575" t="s">
        <v>55</v>
      </c>
      <c r="I13" s="575" t="s">
        <v>55</v>
      </c>
      <c r="J13" s="576">
        <v>2015</v>
      </c>
      <c r="K13" s="1008" t="s">
        <v>502</v>
      </c>
      <c r="L13" s="1008"/>
      <c r="M13" s="1008" t="s">
        <v>502</v>
      </c>
      <c r="N13" s="1008"/>
      <c r="O13" s="575" t="s">
        <v>502</v>
      </c>
      <c r="P13" s="575" t="s">
        <v>502</v>
      </c>
      <c r="Q13" s="575" t="s">
        <v>502</v>
      </c>
      <c r="R13" s="577" t="s">
        <v>502</v>
      </c>
    </row>
    <row r="14" spans="1:18" s="574" customFormat="1" ht="39" customHeight="1">
      <c r="A14" s="16">
        <v>2016</v>
      </c>
      <c r="B14" s="575">
        <v>44</v>
      </c>
      <c r="C14" s="511">
        <v>7614</v>
      </c>
      <c r="D14" s="511">
        <v>44</v>
      </c>
      <c r="E14" s="511">
        <v>7614</v>
      </c>
      <c r="F14" s="575" t="s">
        <v>55</v>
      </c>
      <c r="G14" s="511" t="s">
        <v>55</v>
      </c>
      <c r="H14" s="575" t="s">
        <v>55</v>
      </c>
      <c r="I14" s="575" t="s">
        <v>55</v>
      </c>
      <c r="J14" s="576">
        <v>2016</v>
      </c>
      <c r="K14" s="1008" t="s">
        <v>55</v>
      </c>
      <c r="L14" s="1008"/>
      <c r="M14" s="1008" t="s">
        <v>55</v>
      </c>
      <c r="N14" s="1008"/>
      <c r="O14" s="575" t="s">
        <v>55</v>
      </c>
      <c r="P14" s="575" t="s">
        <v>55</v>
      </c>
      <c r="Q14" s="575" t="s">
        <v>55</v>
      </c>
      <c r="R14" s="577" t="s">
        <v>55</v>
      </c>
    </row>
    <row r="15" spans="1:18" s="574" customFormat="1" ht="39" customHeight="1">
      <c r="A15" s="16">
        <v>2017</v>
      </c>
      <c r="B15" s="575">
        <v>44</v>
      </c>
      <c r="C15" s="511">
        <v>7614</v>
      </c>
      <c r="D15" s="511">
        <v>44</v>
      </c>
      <c r="E15" s="511">
        <v>7614</v>
      </c>
      <c r="F15" s="575">
        <v>0</v>
      </c>
      <c r="G15" s="511">
        <v>0</v>
      </c>
      <c r="H15" s="575">
        <v>0</v>
      </c>
      <c r="I15" s="575">
        <v>0</v>
      </c>
      <c r="J15" s="576">
        <v>2017</v>
      </c>
      <c r="K15" s="1008" t="s">
        <v>55</v>
      </c>
      <c r="L15" s="1008"/>
      <c r="M15" s="1008" t="s">
        <v>55</v>
      </c>
      <c r="N15" s="1008"/>
      <c r="O15" s="575" t="s">
        <v>55</v>
      </c>
      <c r="P15" s="575" t="s">
        <v>55</v>
      </c>
      <c r="Q15" s="575" t="s">
        <v>55</v>
      </c>
      <c r="R15" s="577" t="s">
        <v>55</v>
      </c>
    </row>
    <row r="16" spans="1:18" s="578" customFormat="1" ht="39" customHeight="1">
      <c r="A16" s="16">
        <v>2018</v>
      </c>
      <c r="B16" s="575">
        <v>44</v>
      </c>
      <c r="C16" s="511">
        <v>7614</v>
      </c>
      <c r="D16" s="511">
        <v>44</v>
      </c>
      <c r="E16" s="511">
        <v>7614</v>
      </c>
      <c r="F16" s="575">
        <v>0</v>
      </c>
      <c r="G16" s="511">
        <v>0</v>
      </c>
      <c r="H16" s="575">
        <v>0</v>
      </c>
      <c r="I16" s="575">
        <v>0</v>
      </c>
      <c r="J16" s="576">
        <v>2018</v>
      </c>
      <c r="K16" s="1008" t="s">
        <v>55</v>
      </c>
      <c r="L16" s="1008"/>
      <c r="M16" s="1008" t="s">
        <v>55</v>
      </c>
      <c r="N16" s="1008"/>
      <c r="O16" s="575" t="s">
        <v>55</v>
      </c>
      <c r="P16" s="575" t="s">
        <v>55</v>
      </c>
      <c r="Q16" s="575" t="s">
        <v>55</v>
      </c>
      <c r="R16" s="577" t="s">
        <v>55</v>
      </c>
    </row>
    <row r="17" spans="1:18" s="648" customFormat="1" ht="39" customHeight="1">
      <c r="A17" s="245">
        <v>2019</v>
      </c>
      <c r="B17" s="407">
        <v>44</v>
      </c>
      <c r="C17" s="402">
        <v>7614</v>
      </c>
      <c r="D17" s="402">
        <v>44</v>
      </c>
      <c r="E17" s="402">
        <v>7614</v>
      </c>
      <c r="F17" s="407">
        <v>0</v>
      </c>
      <c r="G17" s="402">
        <v>0</v>
      </c>
      <c r="H17" s="407">
        <v>0</v>
      </c>
      <c r="I17" s="407">
        <v>0</v>
      </c>
      <c r="J17" s="646">
        <v>2019</v>
      </c>
      <c r="K17" s="407"/>
      <c r="L17" s="407">
        <v>0</v>
      </c>
      <c r="M17" s="407"/>
      <c r="N17" s="407">
        <v>0</v>
      </c>
      <c r="O17" s="407">
        <v>0</v>
      </c>
      <c r="P17" s="407">
        <v>0</v>
      </c>
      <c r="Q17" s="407">
        <v>0</v>
      </c>
      <c r="R17" s="647">
        <v>0</v>
      </c>
    </row>
    <row r="18" spans="1:18" s="134" customFormat="1" ht="16.350000000000001" customHeight="1">
      <c r="A18" s="354" t="s">
        <v>258</v>
      </c>
      <c r="B18" s="818" t="s">
        <v>541</v>
      </c>
      <c r="C18" s="818"/>
      <c r="D18" s="1009"/>
      <c r="E18" s="1009"/>
      <c r="F18" s="1009"/>
      <c r="G18" s="1009"/>
      <c r="H18" s="1009"/>
      <c r="I18" s="1009"/>
      <c r="J18" s="354" t="s">
        <v>258</v>
      </c>
      <c r="K18" s="875" t="s">
        <v>542</v>
      </c>
      <c r="L18" s="818"/>
      <c r="M18" s="1009"/>
      <c r="N18" s="1009"/>
      <c r="O18" s="1009"/>
      <c r="P18" s="1009"/>
      <c r="Q18" s="1009"/>
      <c r="R18" s="1010"/>
    </row>
    <row r="19" spans="1:18" s="134" customFormat="1" ht="16.350000000000001" customHeight="1">
      <c r="A19" s="354"/>
      <c r="B19" s="980"/>
      <c r="C19" s="980"/>
      <c r="D19" s="980"/>
      <c r="E19" s="980"/>
      <c r="F19" s="980"/>
      <c r="G19" s="980"/>
      <c r="H19" s="980"/>
      <c r="I19" s="980"/>
      <c r="J19" s="354"/>
      <c r="K19" s="980"/>
      <c r="L19" s="980"/>
      <c r="M19" s="980"/>
      <c r="N19" s="980"/>
      <c r="O19" s="980"/>
      <c r="P19" s="980"/>
      <c r="Q19" s="980"/>
      <c r="R19" s="981"/>
    </row>
    <row r="20" spans="1:18" s="134" customFormat="1" ht="16.350000000000001" customHeight="1">
      <c r="A20" s="354"/>
      <c r="B20" s="868" t="s">
        <v>529</v>
      </c>
      <c r="C20" s="868"/>
      <c r="D20" s="868"/>
      <c r="E20" s="768"/>
      <c r="F20" s="1005" t="s">
        <v>530</v>
      </c>
      <c r="G20" s="1004"/>
      <c r="H20" s="1005" t="s">
        <v>531</v>
      </c>
      <c r="I20" s="1003"/>
      <c r="J20" s="354"/>
      <c r="K20" s="868" t="s">
        <v>529</v>
      </c>
      <c r="L20" s="868"/>
      <c r="M20" s="868"/>
      <c r="N20" s="768"/>
      <c r="O20" s="1005" t="s">
        <v>530</v>
      </c>
      <c r="P20" s="1004"/>
      <c r="Q20" s="1005" t="s">
        <v>531</v>
      </c>
      <c r="R20" s="1004"/>
    </row>
    <row r="21" spans="1:18" s="134" customFormat="1" ht="16.350000000000001" customHeight="1">
      <c r="A21" s="354"/>
      <c r="B21" s="932" t="s">
        <v>48</v>
      </c>
      <c r="C21" s="932"/>
      <c r="D21" s="932"/>
      <c r="E21" s="846"/>
      <c r="F21" s="804" t="s">
        <v>533</v>
      </c>
      <c r="G21" s="805"/>
      <c r="H21" s="804" t="s">
        <v>534</v>
      </c>
      <c r="I21" s="1007"/>
      <c r="J21" s="354"/>
      <c r="K21" s="932" t="s">
        <v>48</v>
      </c>
      <c r="L21" s="932"/>
      <c r="M21" s="932"/>
      <c r="N21" s="846"/>
      <c r="O21" s="804" t="s">
        <v>533</v>
      </c>
      <c r="P21" s="805"/>
      <c r="Q21" s="804" t="s">
        <v>534</v>
      </c>
      <c r="R21" s="805"/>
    </row>
    <row r="22" spans="1:18" s="134" customFormat="1" ht="16.350000000000001" customHeight="1">
      <c r="A22" s="829" t="s">
        <v>536</v>
      </c>
      <c r="B22" s="1003" t="s">
        <v>537</v>
      </c>
      <c r="C22" s="1004"/>
      <c r="D22" s="1005" t="s">
        <v>538</v>
      </c>
      <c r="E22" s="1004"/>
      <c r="F22" s="566" t="s">
        <v>537</v>
      </c>
      <c r="G22" s="566" t="s">
        <v>538</v>
      </c>
      <c r="H22" s="566" t="s">
        <v>537</v>
      </c>
      <c r="I22" s="567" t="s">
        <v>538</v>
      </c>
      <c r="J22" s="829" t="s">
        <v>536</v>
      </c>
      <c r="K22" s="1003" t="s">
        <v>537</v>
      </c>
      <c r="L22" s="1004"/>
      <c r="M22" s="1005" t="s">
        <v>538</v>
      </c>
      <c r="N22" s="1004"/>
      <c r="O22" s="566" t="s">
        <v>537</v>
      </c>
      <c r="P22" s="566" t="s">
        <v>538</v>
      </c>
      <c r="Q22" s="566" t="s">
        <v>537</v>
      </c>
      <c r="R22" s="566" t="s">
        <v>538</v>
      </c>
    </row>
    <row r="23" spans="1:18" s="134" customFormat="1" ht="16.350000000000001" customHeight="1">
      <c r="A23" s="829"/>
      <c r="B23" s="1006" t="s">
        <v>540</v>
      </c>
      <c r="C23" s="967"/>
      <c r="D23" s="966" t="s">
        <v>501</v>
      </c>
      <c r="E23" s="967"/>
      <c r="F23" s="569" t="s">
        <v>539</v>
      </c>
      <c r="G23" s="569" t="s">
        <v>501</v>
      </c>
      <c r="H23" s="569" t="s">
        <v>539</v>
      </c>
      <c r="I23" s="570" t="s">
        <v>501</v>
      </c>
      <c r="J23" s="829"/>
      <c r="K23" s="1006" t="s">
        <v>540</v>
      </c>
      <c r="L23" s="967"/>
      <c r="M23" s="966" t="s">
        <v>501</v>
      </c>
      <c r="N23" s="967"/>
      <c r="O23" s="569" t="s">
        <v>539</v>
      </c>
      <c r="P23" s="569" t="s">
        <v>501</v>
      </c>
      <c r="Q23" s="569" t="s">
        <v>539</v>
      </c>
      <c r="R23" s="569" t="s">
        <v>501</v>
      </c>
    </row>
    <row r="24" spans="1:18" s="473" customFormat="1" ht="39" customHeight="1">
      <c r="A24" s="169">
        <v>2014</v>
      </c>
      <c r="B24" s="1001">
        <v>4</v>
      </c>
      <c r="C24" s="1001"/>
      <c r="D24" s="1002">
        <v>362</v>
      </c>
      <c r="E24" s="1002"/>
      <c r="F24" s="571">
        <v>4</v>
      </c>
      <c r="G24" s="571">
        <v>362</v>
      </c>
      <c r="H24" s="571" t="s">
        <v>502</v>
      </c>
      <c r="I24" s="571" t="s">
        <v>502</v>
      </c>
      <c r="J24" s="572">
        <v>2014</v>
      </c>
      <c r="K24" s="1001">
        <v>40</v>
      </c>
      <c r="L24" s="1001"/>
      <c r="M24" s="1001">
        <v>3147</v>
      </c>
      <c r="N24" s="1001"/>
      <c r="O24" s="579">
        <v>40</v>
      </c>
      <c r="P24" s="579">
        <v>3146.7</v>
      </c>
      <c r="Q24" s="579" t="s">
        <v>502</v>
      </c>
      <c r="R24" s="580" t="s">
        <v>502</v>
      </c>
    </row>
    <row r="25" spans="1:18" s="473" customFormat="1" ht="39" customHeight="1">
      <c r="A25" s="16">
        <v>2015</v>
      </c>
      <c r="B25" s="990">
        <v>4</v>
      </c>
      <c r="C25" s="990"/>
      <c r="D25" s="1000">
        <v>362</v>
      </c>
      <c r="E25" s="1000"/>
      <c r="F25" s="575">
        <v>4</v>
      </c>
      <c r="G25" s="575">
        <v>362</v>
      </c>
      <c r="H25" s="575" t="s">
        <v>502</v>
      </c>
      <c r="I25" s="575" t="s">
        <v>502</v>
      </c>
      <c r="J25" s="576">
        <v>2015</v>
      </c>
      <c r="K25" s="990">
        <v>40</v>
      </c>
      <c r="L25" s="990"/>
      <c r="M25" s="990">
        <v>3147</v>
      </c>
      <c r="N25" s="990"/>
      <c r="O25" s="549">
        <v>40</v>
      </c>
      <c r="P25" s="549">
        <v>3146.7</v>
      </c>
      <c r="Q25" s="549" t="s">
        <v>502</v>
      </c>
      <c r="R25" s="581" t="s">
        <v>502</v>
      </c>
    </row>
    <row r="26" spans="1:18" s="473" customFormat="1" ht="39" customHeight="1">
      <c r="A26" s="16">
        <v>2016</v>
      </c>
      <c r="B26" s="990">
        <v>4</v>
      </c>
      <c r="C26" s="990"/>
      <c r="D26" s="1000">
        <v>362</v>
      </c>
      <c r="E26" s="1000"/>
      <c r="F26" s="575">
        <v>4</v>
      </c>
      <c r="G26" s="575">
        <v>362</v>
      </c>
      <c r="H26" s="575" t="s">
        <v>55</v>
      </c>
      <c r="I26" s="575" t="s">
        <v>55</v>
      </c>
      <c r="J26" s="576">
        <v>2016</v>
      </c>
      <c r="K26" s="990">
        <v>40</v>
      </c>
      <c r="L26" s="990"/>
      <c r="M26" s="990">
        <v>3147</v>
      </c>
      <c r="N26" s="990"/>
      <c r="O26" s="549">
        <v>40</v>
      </c>
      <c r="P26" s="549">
        <v>3146.7</v>
      </c>
      <c r="Q26" s="549" t="s">
        <v>55</v>
      </c>
      <c r="R26" s="581" t="s">
        <v>55</v>
      </c>
    </row>
    <row r="27" spans="1:18" s="473" customFormat="1" ht="39" customHeight="1">
      <c r="A27" s="16">
        <v>2017</v>
      </c>
      <c r="B27" s="990">
        <v>4</v>
      </c>
      <c r="C27" s="990"/>
      <c r="D27" s="1000">
        <v>362</v>
      </c>
      <c r="E27" s="1000"/>
      <c r="F27" s="575">
        <v>4</v>
      </c>
      <c r="G27" s="575">
        <v>362</v>
      </c>
      <c r="H27" s="575" t="s">
        <v>55</v>
      </c>
      <c r="I27" s="575" t="s">
        <v>55</v>
      </c>
      <c r="J27" s="576">
        <v>2017</v>
      </c>
      <c r="K27" s="990">
        <v>40</v>
      </c>
      <c r="L27" s="990"/>
      <c r="M27" s="990">
        <v>3147</v>
      </c>
      <c r="N27" s="990"/>
      <c r="O27" s="549">
        <v>40</v>
      </c>
      <c r="P27" s="549">
        <v>3146.7</v>
      </c>
      <c r="Q27" s="549" t="s">
        <v>55</v>
      </c>
      <c r="R27" s="581" t="s">
        <v>55</v>
      </c>
    </row>
    <row r="28" spans="1:18" s="473" customFormat="1" ht="39" customHeight="1">
      <c r="A28" s="16">
        <v>2018</v>
      </c>
      <c r="B28" s="990">
        <v>4</v>
      </c>
      <c r="C28" s="990"/>
      <c r="D28" s="1000">
        <v>362</v>
      </c>
      <c r="E28" s="1000"/>
      <c r="F28" s="575">
        <v>4</v>
      </c>
      <c r="G28" s="575">
        <v>362</v>
      </c>
      <c r="H28" s="575" t="s">
        <v>55</v>
      </c>
      <c r="I28" s="575" t="s">
        <v>55</v>
      </c>
      <c r="J28" s="576">
        <v>2018</v>
      </c>
      <c r="K28" s="990">
        <v>40</v>
      </c>
      <c r="L28" s="990"/>
      <c r="M28" s="990">
        <v>3147</v>
      </c>
      <c r="N28" s="990"/>
      <c r="O28" s="549">
        <v>40</v>
      </c>
      <c r="P28" s="549">
        <v>3146.7</v>
      </c>
      <c r="Q28" s="549" t="s">
        <v>55</v>
      </c>
      <c r="R28" s="581" t="s">
        <v>55</v>
      </c>
    </row>
    <row r="29" spans="1:18" s="619" customFormat="1" ht="39" customHeight="1">
      <c r="A29" s="245">
        <v>2019</v>
      </c>
      <c r="B29" s="649"/>
      <c r="C29" s="649">
        <v>4</v>
      </c>
      <c r="D29" s="649"/>
      <c r="E29" s="649">
        <v>362</v>
      </c>
      <c r="F29" s="407">
        <v>4</v>
      </c>
      <c r="G29" s="407">
        <v>362</v>
      </c>
      <c r="H29" s="407">
        <v>0</v>
      </c>
      <c r="I29" s="407">
        <v>0</v>
      </c>
      <c r="J29" s="646">
        <v>2019</v>
      </c>
      <c r="K29" s="649"/>
      <c r="L29" s="649">
        <v>40</v>
      </c>
      <c r="M29" s="649"/>
      <c r="N29" s="649">
        <v>3147</v>
      </c>
      <c r="O29" s="407">
        <v>40</v>
      </c>
      <c r="P29" s="407">
        <v>3147</v>
      </c>
      <c r="Q29" s="407">
        <v>0</v>
      </c>
      <c r="R29" s="647">
        <v>0</v>
      </c>
    </row>
    <row r="30" spans="1:18" s="36" customFormat="1" ht="15.95" customHeight="1">
      <c r="A30" s="582" t="s">
        <v>470</v>
      </c>
      <c r="J30" s="347" t="s">
        <v>470</v>
      </c>
    </row>
  </sheetData>
  <mergeCells count="86">
    <mergeCell ref="A2:I2"/>
    <mergeCell ref="J2:R2"/>
    <mergeCell ref="A3:I3"/>
    <mergeCell ref="J3:R3"/>
    <mergeCell ref="A4:I4"/>
    <mergeCell ref="J4:R4"/>
    <mergeCell ref="B6:G6"/>
    <mergeCell ref="H6:I6"/>
    <mergeCell ref="K6:R6"/>
    <mergeCell ref="B7:G7"/>
    <mergeCell ref="H7:I7"/>
    <mergeCell ref="K7:R7"/>
    <mergeCell ref="Q8:R8"/>
    <mergeCell ref="B9:C9"/>
    <mergeCell ref="D9:E9"/>
    <mergeCell ref="F9:G9"/>
    <mergeCell ref="H9:I9"/>
    <mergeCell ref="K9:N9"/>
    <mergeCell ref="O9:P9"/>
    <mergeCell ref="Q9:R9"/>
    <mergeCell ref="B8:C8"/>
    <mergeCell ref="D8:E8"/>
    <mergeCell ref="F8:G8"/>
    <mergeCell ref="H8:I8"/>
    <mergeCell ref="K8:N8"/>
    <mergeCell ref="O8:P8"/>
    <mergeCell ref="A10:A11"/>
    <mergeCell ref="J10:J11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B18:I19"/>
    <mergeCell ref="K18:R19"/>
    <mergeCell ref="Q21:R21"/>
    <mergeCell ref="B20:E20"/>
    <mergeCell ref="F20:G20"/>
    <mergeCell ref="H20:I20"/>
    <mergeCell ref="K20:N20"/>
    <mergeCell ref="O20:P20"/>
    <mergeCell ref="Q20:R20"/>
    <mergeCell ref="B21:E21"/>
    <mergeCell ref="F21:G21"/>
    <mergeCell ref="H21:I21"/>
    <mergeCell ref="K21:N21"/>
    <mergeCell ref="O21:P21"/>
    <mergeCell ref="M22:N22"/>
    <mergeCell ref="B23:C23"/>
    <mergeCell ref="D23:E23"/>
    <mergeCell ref="K23:L23"/>
    <mergeCell ref="M23:N23"/>
    <mergeCell ref="A22:A23"/>
    <mergeCell ref="B22:C22"/>
    <mergeCell ref="D22:E22"/>
    <mergeCell ref="J22:J23"/>
    <mergeCell ref="K22:L22"/>
    <mergeCell ref="B24:C24"/>
    <mergeCell ref="D24:E24"/>
    <mergeCell ref="K24:L24"/>
    <mergeCell ref="M24:N24"/>
    <mergeCell ref="B25:C25"/>
    <mergeCell ref="D25:E25"/>
    <mergeCell ref="K25:L25"/>
    <mergeCell ref="M25:N25"/>
    <mergeCell ref="B28:C28"/>
    <mergeCell ref="D28:E28"/>
    <mergeCell ref="K28:L28"/>
    <mergeCell ref="M28:N28"/>
    <mergeCell ref="B26:C26"/>
    <mergeCell ref="D26:E26"/>
    <mergeCell ref="K26:L26"/>
    <mergeCell ref="M26:N26"/>
    <mergeCell ref="B27:C27"/>
    <mergeCell ref="D27:E27"/>
    <mergeCell ref="K27:L27"/>
    <mergeCell ref="M27:N27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3"/>
  <sheetViews>
    <sheetView view="pageBreakPreview" zoomScaleSheetLayoutView="100" workbookViewId="0">
      <selection activeCell="T25" sqref="T25"/>
    </sheetView>
  </sheetViews>
  <sheetFormatPr defaultColWidth="9" defaultRowHeight="15.75"/>
  <cols>
    <col min="1" max="1" width="8.625" customWidth="1"/>
    <col min="2" max="4" width="20.625" customWidth="1"/>
    <col min="5" max="5" width="20.625" style="1" customWidth="1"/>
    <col min="6" max="6" width="11" style="1" bestFit="1" customWidth="1"/>
    <col min="7" max="16384" width="9" style="1"/>
  </cols>
  <sheetData>
    <row r="1" spans="1:8" ht="5.0999999999999996" customHeight="1"/>
    <row r="2" spans="1:8" ht="50.1" customHeight="1">
      <c r="A2" s="744"/>
      <c r="B2" s="744"/>
      <c r="C2" s="744"/>
      <c r="D2" s="744"/>
      <c r="E2" s="744"/>
    </row>
    <row r="3" spans="1:8" s="2" customFormat="1" ht="24.75" customHeight="1">
      <c r="A3" s="745" t="s">
        <v>160</v>
      </c>
      <c r="B3" s="745"/>
      <c r="C3" s="745"/>
      <c r="D3" s="745"/>
      <c r="E3" s="746"/>
    </row>
    <row r="4" spans="1:8" s="2" customFormat="1" ht="20.100000000000001" customHeight="1">
      <c r="A4" s="747" t="s">
        <v>161</v>
      </c>
      <c r="B4" s="747"/>
      <c r="C4" s="747"/>
      <c r="D4" s="747"/>
      <c r="E4" s="748"/>
    </row>
    <row r="5" spans="1:8" s="6" customFormat="1" ht="20.100000000000001" customHeight="1">
      <c r="A5" s="3" t="s">
        <v>162</v>
      </c>
      <c r="B5" s="3"/>
      <c r="C5" s="4"/>
      <c r="D5" s="4"/>
      <c r="E5" s="192" t="s">
        <v>163</v>
      </c>
    </row>
    <row r="6" spans="1:8" s="6" customFormat="1" ht="38.1" customHeight="1">
      <c r="A6" s="7" t="s">
        <v>4</v>
      </c>
      <c r="B6" s="765" t="s">
        <v>164</v>
      </c>
      <c r="C6" s="767" t="s">
        <v>165</v>
      </c>
      <c r="D6" s="767" t="s">
        <v>166</v>
      </c>
      <c r="E6" s="768" t="s">
        <v>167</v>
      </c>
    </row>
    <row r="7" spans="1:8" s="12" customFormat="1" ht="24" customHeight="1">
      <c r="A7" s="163" t="s">
        <v>168</v>
      </c>
      <c r="B7" s="766"/>
      <c r="C7" s="763"/>
      <c r="D7" s="763"/>
      <c r="E7" s="764"/>
    </row>
    <row r="8" spans="1:8" s="19" customFormat="1" ht="169.5" customHeight="1">
      <c r="A8" s="202">
        <v>2019</v>
      </c>
      <c r="B8" s="203">
        <v>91490</v>
      </c>
      <c r="C8" s="204">
        <v>67525</v>
      </c>
      <c r="D8" s="204">
        <v>57989</v>
      </c>
      <c r="E8" s="205">
        <v>8518</v>
      </c>
      <c r="F8" s="20"/>
      <c r="H8" s="21"/>
    </row>
    <row r="9" spans="1:8" ht="38.1" customHeight="1">
      <c r="A9" s="22" t="s">
        <v>4</v>
      </c>
      <c r="B9" s="763" t="s">
        <v>169</v>
      </c>
      <c r="C9" s="763" t="s">
        <v>170</v>
      </c>
      <c r="D9" s="763" t="s">
        <v>171</v>
      </c>
      <c r="E9" s="764" t="s">
        <v>172</v>
      </c>
      <c r="H9" s="21"/>
    </row>
    <row r="10" spans="1:8" s="28" customFormat="1" ht="24" customHeight="1">
      <c r="A10" s="163" t="s">
        <v>168</v>
      </c>
      <c r="B10" s="763"/>
      <c r="C10" s="763"/>
      <c r="D10" s="763"/>
      <c r="E10" s="764"/>
    </row>
    <row r="11" spans="1:8" s="33" customFormat="1" ht="167.25" customHeight="1">
      <c r="A11" s="202">
        <v>2019</v>
      </c>
      <c r="B11" s="206">
        <v>6797</v>
      </c>
      <c r="C11" s="206">
        <v>102481</v>
      </c>
      <c r="D11" s="206">
        <v>52903</v>
      </c>
      <c r="E11" s="207">
        <f>D11/C11*100</f>
        <v>51.622251929625982</v>
      </c>
      <c r="F11" s="31"/>
    </row>
    <row r="12" spans="1:8" s="33" customFormat="1" ht="109.5" customHeight="1">
      <c r="A12" s="754" t="s">
        <v>173</v>
      </c>
      <c r="B12" s="755"/>
      <c r="C12" s="755"/>
      <c r="D12" s="755"/>
      <c r="E12" s="755"/>
    </row>
    <row r="13" spans="1:8" ht="17.25" customHeight="1">
      <c r="A13" s="38"/>
      <c r="B13" s="39"/>
      <c r="C13" s="39"/>
      <c r="D13" s="39"/>
      <c r="E13" s="40"/>
    </row>
  </sheetData>
  <mergeCells count="12">
    <mergeCell ref="A2:E2"/>
    <mergeCell ref="A3:E3"/>
    <mergeCell ref="A4:E4"/>
    <mergeCell ref="B6:B7"/>
    <mergeCell ref="C6:C7"/>
    <mergeCell ref="D6:D7"/>
    <mergeCell ref="E6:E7"/>
    <mergeCell ref="B9:B10"/>
    <mergeCell ref="C9:C10"/>
    <mergeCell ref="D9:D10"/>
    <mergeCell ref="E9:E10"/>
    <mergeCell ref="A12:E12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45"/>
  <sheetViews>
    <sheetView view="pageBreakPreview" zoomScale="85" zoomScaleSheetLayoutView="85" workbookViewId="0">
      <selection activeCell="A4" sqref="A4:H4"/>
    </sheetView>
  </sheetViews>
  <sheetFormatPr defaultColWidth="9" defaultRowHeight="15"/>
  <cols>
    <col min="1" max="1" width="8.625" style="615" customWidth="1"/>
    <col min="2" max="2" width="13.25" style="124" customWidth="1"/>
    <col min="3" max="3" width="13.375" style="98" customWidth="1"/>
    <col min="4" max="4" width="12.5" style="98" customWidth="1"/>
    <col min="5" max="8" width="9.5" style="98" customWidth="1"/>
    <col min="9" max="9" width="10.625" style="103" customWidth="1"/>
    <col min="10" max="10" width="10.625" style="98" customWidth="1"/>
    <col min="11" max="11" width="8.875" style="98" customWidth="1"/>
    <col min="12" max="12" width="9.75" style="98" customWidth="1"/>
    <col min="13" max="13" width="10.25" style="98" customWidth="1"/>
    <col min="14" max="14" width="8.875" style="98" customWidth="1"/>
    <col min="15" max="15" width="10.125" style="98" customWidth="1"/>
    <col min="16" max="16" width="8.25" style="98" customWidth="1"/>
    <col min="17" max="17" width="8.25" style="124" customWidth="1"/>
    <col min="18" max="16384" width="9" style="98"/>
  </cols>
  <sheetData>
    <row r="1" spans="1:17" ht="5.0999999999999996" customHeight="1">
      <c r="A1" s="583"/>
      <c r="B1" s="39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39"/>
    </row>
    <row r="2" spans="1:17" ht="50.1" customHeight="1">
      <c r="A2" s="1033"/>
      <c r="B2" s="1033"/>
      <c r="C2" s="1033"/>
      <c r="D2" s="1033"/>
      <c r="E2" s="1033"/>
      <c r="F2" s="1033"/>
      <c r="G2" s="1033"/>
      <c r="H2" s="1033"/>
      <c r="I2" s="799"/>
      <c r="J2" s="799"/>
      <c r="K2" s="799"/>
      <c r="L2" s="799"/>
      <c r="M2" s="799"/>
      <c r="N2" s="799"/>
      <c r="O2" s="799"/>
      <c r="P2" s="799"/>
      <c r="Q2" s="799"/>
    </row>
    <row r="3" spans="1:17" s="99" customFormat="1" ht="21" customHeight="1">
      <c r="A3" s="925" t="s">
        <v>543</v>
      </c>
      <c r="B3" s="925"/>
      <c r="C3" s="925"/>
      <c r="D3" s="925"/>
      <c r="E3" s="925"/>
      <c r="F3" s="925"/>
      <c r="G3" s="925"/>
      <c r="H3" s="925"/>
      <c r="I3" s="800" t="s">
        <v>544</v>
      </c>
      <c r="J3" s="746"/>
      <c r="K3" s="746"/>
      <c r="L3" s="746"/>
      <c r="M3" s="746"/>
      <c r="N3" s="746"/>
      <c r="O3" s="746"/>
      <c r="P3" s="746"/>
      <c r="Q3" s="746"/>
    </row>
    <row r="4" spans="1:17" s="99" customFormat="1" ht="20.100000000000001" customHeight="1">
      <c r="A4" s="926" t="s">
        <v>545</v>
      </c>
      <c r="B4" s="926"/>
      <c r="C4" s="926"/>
      <c r="D4" s="926"/>
      <c r="E4" s="926"/>
      <c r="F4" s="926"/>
      <c r="G4" s="926"/>
      <c r="H4" s="926"/>
      <c r="I4" s="801" t="s">
        <v>546</v>
      </c>
      <c r="J4" s="748"/>
      <c r="K4" s="748"/>
      <c r="L4" s="748"/>
      <c r="M4" s="748"/>
      <c r="N4" s="748"/>
      <c r="O4" s="748"/>
      <c r="P4" s="748"/>
      <c r="Q4" s="748"/>
    </row>
    <row r="5" spans="1:17" s="103" customFormat="1" ht="20.100000000000001" customHeight="1">
      <c r="A5" s="100" t="s">
        <v>547</v>
      </c>
      <c r="B5" s="1026"/>
      <c r="C5" s="1026"/>
      <c r="D5" s="1026"/>
      <c r="E5" s="1026"/>
      <c r="F5" s="1026"/>
      <c r="G5" s="1026"/>
      <c r="H5" s="102" t="s">
        <v>548</v>
      </c>
      <c r="I5" s="100" t="s">
        <v>547</v>
      </c>
      <c r="J5" s="1026"/>
      <c r="K5" s="1026"/>
      <c r="L5" s="1026"/>
      <c r="M5" s="1026"/>
      <c r="N5" s="1026"/>
      <c r="O5" s="1026"/>
      <c r="P5" s="1026"/>
      <c r="Q5" s="102" t="s">
        <v>548</v>
      </c>
    </row>
    <row r="6" spans="1:17" s="105" customFormat="1" ht="21" customHeight="1">
      <c r="A6" s="104" t="s">
        <v>4</v>
      </c>
      <c r="B6" s="127" t="s">
        <v>340</v>
      </c>
      <c r="C6" s="104" t="s">
        <v>549</v>
      </c>
      <c r="D6" s="584" t="s">
        <v>550</v>
      </c>
      <c r="E6" s="584" t="s">
        <v>551</v>
      </c>
      <c r="F6" s="584" t="s">
        <v>552</v>
      </c>
      <c r="G6" s="584" t="s">
        <v>553</v>
      </c>
      <c r="H6" s="584" t="s">
        <v>554</v>
      </c>
      <c r="I6" s="104" t="s">
        <v>4</v>
      </c>
      <c r="J6" s="585" t="s">
        <v>555</v>
      </c>
      <c r="K6" s="584" t="s">
        <v>556</v>
      </c>
      <c r="L6" s="584" t="s">
        <v>557</v>
      </c>
      <c r="M6" s="1027" t="s">
        <v>558</v>
      </c>
      <c r="N6" s="1028"/>
      <c r="O6" s="1028"/>
      <c r="P6" s="1028"/>
      <c r="Q6" s="1029"/>
    </row>
    <row r="7" spans="1:17" s="105" customFormat="1" ht="21" customHeight="1">
      <c r="A7" s="106"/>
      <c r="B7" s="139"/>
      <c r="C7" s="106"/>
      <c r="D7" s="586"/>
      <c r="E7" s="586"/>
      <c r="F7" s="586"/>
      <c r="G7" s="106" t="s">
        <v>559</v>
      </c>
      <c r="H7" s="106" t="s">
        <v>560</v>
      </c>
      <c r="I7" s="106"/>
      <c r="J7" s="587"/>
      <c r="K7" s="106" t="s">
        <v>561</v>
      </c>
      <c r="L7" s="586"/>
      <c r="M7" s="587" t="s">
        <v>562</v>
      </c>
      <c r="N7" s="587" t="s">
        <v>563</v>
      </c>
      <c r="O7" s="587" t="s">
        <v>564</v>
      </c>
      <c r="P7" s="588" t="s">
        <v>565</v>
      </c>
      <c r="Q7" s="50" t="s">
        <v>566</v>
      </c>
    </row>
    <row r="8" spans="1:17" s="105" customFormat="1" ht="21" customHeight="1">
      <c r="A8" s="106"/>
      <c r="B8" s="139"/>
      <c r="C8" s="586"/>
      <c r="D8" s="586"/>
      <c r="E8" s="586"/>
      <c r="F8" s="586"/>
      <c r="G8" s="586"/>
      <c r="H8" s="586"/>
      <c r="I8" s="106"/>
      <c r="J8" s="587"/>
      <c r="K8" s="381" t="s">
        <v>567</v>
      </c>
      <c r="L8" s="586"/>
      <c r="M8" s="419" t="s">
        <v>568</v>
      </c>
      <c r="N8" s="589"/>
      <c r="O8" s="381"/>
      <c r="P8" s="419" t="s">
        <v>569</v>
      </c>
      <c r="Q8" s="26"/>
    </row>
    <row r="9" spans="1:17" s="105" customFormat="1" ht="21" customHeight="1">
      <c r="A9" s="381" t="s">
        <v>570</v>
      </c>
      <c r="B9" s="589" t="s">
        <v>48</v>
      </c>
      <c r="C9" s="652" t="s">
        <v>571</v>
      </c>
      <c r="D9" s="652" t="s">
        <v>572</v>
      </c>
      <c r="E9" s="652" t="s">
        <v>573</v>
      </c>
      <c r="F9" s="652" t="s">
        <v>574</v>
      </c>
      <c r="G9" s="652" t="s">
        <v>575</v>
      </c>
      <c r="H9" s="652" t="s">
        <v>576</v>
      </c>
      <c r="I9" s="653" t="s">
        <v>570</v>
      </c>
      <c r="J9" s="654" t="s">
        <v>577</v>
      </c>
      <c r="K9" s="652" t="s">
        <v>578</v>
      </c>
      <c r="L9" s="652" t="s">
        <v>579</v>
      </c>
      <c r="M9" s="654" t="s">
        <v>580</v>
      </c>
      <c r="N9" s="419" t="s">
        <v>581</v>
      </c>
      <c r="O9" s="652" t="s">
        <v>582</v>
      </c>
      <c r="P9" s="654" t="s">
        <v>583</v>
      </c>
      <c r="Q9" s="55" t="s">
        <v>584</v>
      </c>
    </row>
    <row r="10" spans="1:17" s="590" customFormat="1" ht="41.65" customHeight="1">
      <c r="A10" s="177">
        <v>2014</v>
      </c>
      <c r="B10" s="656">
        <v>2877</v>
      </c>
      <c r="C10" s="656">
        <v>41</v>
      </c>
      <c r="D10" s="656">
        <v>1290</v>
      </c>
      <c r="E10" s="656">
        <v>76</v>
      </c>
      <c r="F10" s="656">
        <v>509</v>
      </c>
      <c r="G10" s="318" t="s">
        <v>55</v>
      </c>
      <c r="H10" s="656">
        <v>494</v>
      </c>
      <c r="I10" s="177">
        <v>2014</v>
      </c>
      <c r="J10" s="656">
        <v>103</v>
      </c>
      <c r="K10" s="656">
        <v>3</v>
      </c>
      <c r="L10" s="656">
        <v>36</v>
      </c>
      <c r="M10" s="318" t="s">
        <v>55</v>
      </c>
      <c r="N10" s="318" t="s">
        <v>55</v>
      </c>
      <c r="O10" s="318" t="s">
        <v>55</v>
      </c>
      <c r="P10" s="656">
        <v>262</v>
      </c>
      <c r="Q10" s="657">
        <v>28</v>
      </c>
    </row>
    <row r="11" spans="1:17" s="590" customFormat="1" ht="41.65" customHeight="1">
      <c r="A11" s="108">
        <v>2015</v>
      </c>
      <c r="B11" s="325">
        <v>2870</v>
      </c>
      <c r="C11" s="325">
        <v>40</v>
      </c>
      <c r="D11" s="325">
        <v>1294</v>
      </c>
      <c r="E11" s="325">
        <v>86</v>
      </c>
      <c r="F11" s="325">
        <v>532</v>
      </c>
      <c r="G11" s="322" t="s">
        <v>55</v>
      </c>
      <c r="H11" s="325">
        <v>437</v>
      </c>
      <c r="I11" s="108">
        <v>2015</v>
      </c>
      <c r="J11" s="325">
        <v>113</v>
      </c>
      <c r="K11" s="325">
        <v>3</v>
      </c>
      <c r="L11" s="325">
        <v>35</v>
      </c>
      <c r="M11" s="322" t="s">
        <v>55</v>
      </c>
      <c r="N11" s="322">
        <v>5</v>
      </c>
      <c r="O11" s="322">
        <v>1</v>
      </c>
      <c r="P11" s="325">
        <v>256</v>
      </c>
      <c r="Q11" s="326">
        <v>30</v>
      </c>
    </row>
    <row r="12" spans="1:17" s="590" customFormat="1" ht="41.65" customHeight="1">
      <c r="A12" s="108">
        <v>2016</v>
      </c>
      <c r="B12" s="325">
        <v>2870</v>
      </c>
      <c r="C12" s="325">
        <v>37</v>
      </c>
      <c r="D12" s="325">
        <v>1279</v>
      </c>
      <c r="E12" s="325">
        <v>92</v>
      </c>
      <c r="F12" s="325">
        <v>545</v>
      </c>
      <c r="G12" s="322" t="s">
        <v>55</v>
      </c>
      <c r="H12" s="325">
        <v>456</v>
      </c>
      <c r="I12" s="108">
        <v>2016</v>
      </c>
      <c r="J12" s="325">
        <v>109</v>
      </c>
      <c r="K12" s="325">
        <v>3</v>
      </c>
      <c r="L12" s="325">
        <v>36</v>
      </c>
      <c r="M12" s="322" t="s">
        <v>55</v>
      </c>
      <c r="N12" s="322" t="s">
        <v>55</v>
      </c>
      <c r="O12" s="322" t="s">
        <v>55</v>
      </c>
      <c r="P12" s="325">
        <v>244</v>
      </c>
      <c r="Q12" s="326">
        <v>32</v>
      </c>
    </row>
    <row r="13" spans="1:17" s="590" customFormat="1" ht="41.65" customHeight="1">
      <c r="A13" s="108">
        <v>2017</v>
      </c>
      <c r="B13" s="325">
        <v>2971</v>
      </c>
      <c r="C13" s="325">
        <v>36</v>
      </c>
      <c r="D13" s="325">
        <v>1314</v>
      </c>
      <c r="E13" s="325">
        <v>85</v>
      </c>
      <c r="F13" s="325">
        <v>574</v>
      </c>
      <c r="G13" s="322" t="s">
        <v>55</v>
      </c>
      <c r="H13" s="325">
        <v>492</v>
      </c>
      <c r="I13" s="108">
        <v>2017</v>
      </c>
      <c r="J13" s="325">
        <v>107</v>
      </c>
      <c r="K13" s="325">
        <v>4</v>
      </c>
      <c r="L13" s="325">
        <v>37</v>
      </c>
      <c r="M13" s="322" t="s">
        <v>55</v>
      </c>
      <c r="N13" s="322" t="s">
        <v>55</v>
      </c>
      <c r="O13" s="322" t="s">
        <v>55</v>
      </c>
      <c r="P13" s="325">
        <v>246</v>
      </c>
      <c r="Q13" s="326">
        <v>37</v>
      </c>
    </row>
    <row r="14" spans="1:17" s="113" customFormat="1" ht="41.65" customHeight="1">
      <c r="A14" s="108">
        <v>2018</v>
      </c>
      <c r="B14" s="325">
        <v>3088</v>
      </c>
      <c r="C14" s="325">
        <v>40</v>
      </c>
      <c r="D14" s="325">
        <v>1356</v>
      </c>
      <c r="E14" s="325">
        <v>97</v>
      </c>
      <c r="F14" s="325">
        <v>578</v>
      </c>
      <c r="G14" s="322" t="s">
        <v>585</v>
      </c>
      <c r="H14" s="325">
        <v>502</v>
      </c>
      <c r="I14" s="108">
        <v>2018</v>
      </c>
      <c r="J14" s="325">
        <v>107</v>
      </c>
      <c r="K14" s="325">
        <v>4</v>
      </c>
      <c r="L14" s="325">
        <v>40</v>
      </c>
      <c r="M14" s="322" t="s">
        <v>585</v>
      </c>
      <c r="N14" s="322" t="s">
        <v>585</v>
      </c>
      <c r="O14" s="322" t="s">
        <v>585</v>
      </c>
      <c r="P14" s="325">
        <v>279</v>
      </c>
      <c r="Q14" s="326">
        <v>43</v>
      </c>
    </row>
    <row r="15" spans="1:17" s="650" customFormat="1" ht="41.65" customHeight="1">
      <c r="A15" s="297">
        <v>2019</v>
      </c>
      <c r="B15" s="340">
        <v>3130</v>
      </c>
      <c r="C15" s="340">
        <v>41</v>
      </c>
      <c r="D15" s="340">
        <v>1377</v>
      </c>
      <c r="E15" s="340">
        <v>97</v>
      </c>
      <c r="F15" s="340">
        <v>559</v>
      </c>
      <c r="G15" s="659" t="s">
        <v>585</v>
      </c>
      <c r="H15" s="340">
        <v>544</v>
      </c>
      <c r="I15" s="297">
        <v>2019</v>
      </c>
      <c r="J15" s="340">
        <v>104</v>
      </c>
      <c r="K15" s="340">
        <v>4</v>
      </c>
      <c r="L15" s="340">
        <v>35</v>
      </c>
      <c r="M15" s="660" t="s">
        <v>585</v>
      </c>
      <c r="N15" s="659" t="s">
        <v>585</v>
      </c>
      <c r="O15" s="659" t="s">
        <v>585</v>
      </c>
      <c r="P15" s="340">
        <v>283</v>
      </c>
      <c r="Q15" s="342">
        <v>47</v>
      </c>
    </row>
    <row r="16" spans="1:17" s="119" customFormat="1" ht="21" customHeight="1">
      <c r="A16" s="591" t="s">
        <v>4</v>
      </c>
      <c r="B16" s="1030" t="s">
        <v>586</v>
      </c>
      <c r="C16" s="1015"/>
      <c r="D16" s="1016"/>
      <c r="E16" s="1031" t="s">
        <v>587</v>
      </c>
      <c r="F16" s="1032"/>
      <c r="G16" s="1031" t="s">
        <v>588</v>
      </c>
      <c r="H16" s="1032"/>
      <c r="I16" s="591" t="s">
        <v>4</v>
      </c>
      <c r="J16" s="592" t="s">
        <v>589</v>
      </c>
      <c r="K16" s="593" t="s">
        <v>590</v>
      </c>
      <c r="L16" s="593" t="s">
        <v>591</v>
      </c>
      <c r="M16" s="593" t="s">
        <v>592</v>
      </c>
      <c r="N16" s="593" t="s">
        <v>593</v>
      </c>
      <c r="O16" s="593" t="s">
        <v>594</v>
      </c>
      <c r="P16" s="591" t="s">
        <v>44</v>
      </c>
      <c r="Q16" s="594" t="s">
        <v>595</v>
      </c>
    </row>
    <row r="17" spans="1:17" s="119" customFormat="1" ht="21" customHeight="1">
      <c r="A17" s="591"/>
      <c r="B17" s="515" t="s">
        <v>596</v>
      </c>
      <c r="C17" s="595" t="s">
        <v>563</v>
      </c>
      <c r="D17" s="595" t="s">
        <v>564</v>
      </c>
      <c r="E17" s="1031"/>
      <c r="F17" s="1032"/>
      <c r="G17" s="1031"/>
      <c r="H17" s="1032"/>
      <c r="I17" s="591"/>
      <c r="J17" s="596"/>
      <c r="K17" s="597"/>
      <c r="L17" s="597"/>
      <c r="M17" s="597"/>
      <c r="N17" s="597"/>
      <c r="O17" s="598"/>
      <c r="P17" s="591"/>
      <c r="Q17" s="594"/>
    </row>
    <row r="18" spans="1:17" s="119" customFormat="1" ht="21" customHeight="1">
      <c r="A18" s="599"/>
      <c r="B18" s="568" t="s">
        <v>597</v>
      </c>
      <c r="C18" s="600"/>
      <c r="D18" s="600"/>
      <c r="E18" s="1022" t="s">
        <v>598</v>
      </c>
      <c r="F18" s="1023"/>
      <c r="G18" s="1022"/>
      <c r="H18" s="1023"/>
      <c r="I18" s="599"/>
      <c r="J18" s="601"/>
      <c r="K18" s="602" t="s">
        <v>599</v>
      </c>
      <c r="L18" s="602" t="s">
        <v>600</v>
      </c>
      <c r="M18" s="603"/>
      <c r="N18" s="602" t="s">
        <v>601</v>
      </c>
      <c r="O18" s="604"/>
      <c r="P18" s="569"/>
      <c r="Q18" s="568" t="s">
        <v>602</v>
      </c>
    </row>
    <row r="19" spans="1:17" s="119" customFormat="1" ht="21" customHeight="1">
      <c r="A19" s="599" t="s">
        <v>570</v>
      </c>
      <c r="B19" s="568" t="s">
        <v>603</v>
      </c>
      <c r="C19" s="600" t="s">
        <v>581</v>
      </c>
      <c r="D19" s="600" t="s">
        <v>582</v>
      </c>
      <c r="E19" s="1022" t="s">
        <v>604</v>
      </c>
      <c r="F19" s="1023"/>
      <c r="G19" s="1022" t="s">
        <v>605</v>
      </c>
      <c r="H19" s="1023"/>
      <c r="I19" s="599" t="s">
        <v>570</v>
      </c>
      <c r="J19" s="601" t="s">
        <v>606</v>
      </c>
      <c r="K19" s="602" t="s">
        <v>607</v>
      </c>
      <c r="L19" s="602" t="s">
        <v>608</v>
      </c>
      <c r="M19" s="602" t="s">
        <v>609</v>
      </c>
      <c r="N19" s="602" t="s">
        <v>610</v>
      </c>
      <c r="O19" s="602" t="s">
        <v>611</v>
      </c>
      <c r="P19" s="599" t="s">
        <v>612</v>
      </c>
      <c r="Q19" s="661" t="s">
        <v>613</v>
      </c>
    </row>
    <row r="20" spans="1:17" s="612" customFormat="1" ht="41.65" customHeight="1">
      <c r="A20" s="177">
        <v>2014</v>
      </c>
      <c r="B20" s="318" t="s">
        <v>614</v>
      </c>
      <c r="C20" s="662">
        <v>6</v>
      </c>
      <c r="D20" s="318">
        <v>1</v>
      </c>
      <c r="E20" s="1024" t="s">
        <v>615</v>
      </c>
      <c r="F20" s="1024"/>
      <c r="G20" s="1025">
        <v>5</v>
      </c>
      <c r="H20" s="1025"/>
      <c r="I20" s="655">
        <v>2014</v>
      </c>
      <c r="J20" s="672">
        <v>9</v>
      </c>
      <c r="K20" s="663">
        <v>8</v>
      </c>
      <c r="L20" s="664" t="s">
        <v>614</v>
      </c>
      <c r="M20" s="665">
        <v>0</v>
      </c>
      <c r="N20" s="664" t="s">
        <v>614</v>
      </c>
      <c r="O20" s="665">
        <v>4</v>
      </c>
      <c r="P20" s="666" t="s">
        <v>614</v>
      </c>
      <c r="Q20" s="673" t="s">
        <v>614</v>
      </c>
    </row>
    <row r="21" spans="1:17" s="612" customFormat="1" ht="41.65" customHeight="1">
      <c r="A21" s="108">
        <v>2015</v>
      </c>
      <c r="B21" s="322" t="s">
        <v>614</v>
      </c>
      <c r="C21" s="606">
        <v>5</v>
      </c>
      <c r="D21" s="322">
        <v>1</v>
      </c>
      <c r="E21" s="1018" t="s">
        <v>615</v>
      </c>
      <c r="F21" s="1018"/>
      <c r="G21" s="1021">
        <v>5</v>
      </c>
      <c r="H21" s="1021"/>
      <c r="I21" s="605">
        <v>2015</v>
      </c>
      <c r="J21" s="607">
        <v>9</v>
      </c>
      <c r="K21" s="608">
        <v>10</v>
      </c>
      <c r="L21" s="609" t="s">
        <v>614</v>
      </c>
      <c r="M21" s="610">
        <v>1</v>
      </c>
      <c r="N21" s="609" t="s">
        <v>614</v>
      </c>
      <c r="O21" s="610">
        <v>7</v>
      </c>
      <c r="P21" s="611" t="s">
        <v>614</v>
      </c>
      <c r="Q21" s="674" t="s">
        <v>614</v>
      </c>
    </row>
    <row r="22" spans="1:17" s="612" customFormat="1" ht="41.65" customHeight="1">
      <c r="A22" s="108">
        <v>2016</v>
      </c>
      <c r="B22" s="322" t="s">
        <v>55</v>
      </c>
      <c r="C22" s="606">
        <v>6</v>
      </c>
      <c r="D22" s="322">
        <v>1</v>
      </c>
      <c r="E22" s="1018" t="s">
        <v>615</v>
      </c>
      <c r="F22" s="1018"/>
      <c r="G22" s="1021">
        <v>4</v>
      </c>
      <c r="H22" s="1021"/>
      <c r="I22" s="605">
        <v>2016</v>
      </c>
      <c r="J22" s="607">
        <v>9</v>
      </c>
      <c r="K22" s="608">
        <v>8</v>
      </c>
      <c r="L22" s="609" t="s">
        <v>55</v>
      </c>
      <c r="M22" s="610">
        <v>2</v>
      </c>
      <c r="N22" s="609" t="s">
        <v>55</v>
      </c>
      <c r="O22" s="610">
        <v>7</v>
      </c>
      <c r="P22" s="611" t="s">
        <v>55</v>
      </c>
      <c r="Q22" s="674" t="s">
        <v>614</v>
      </c>
    </row>
    <row r="23" spans="1:17" s="612" customFormat="1" ht="41.65" customHeight="1">
      <c r="A23" s="108">
        <v>2017</v>
      </c>
      <c r="B23" s="322" t="s">
        <v>615</v>
      </c>
      <c r="C23" s="606">
        <v>7</v>
      </c>
      <c r="D23" s="322">
        <v>1</v>
      </c>
      <c r="E23" s="1018" t="s">
        <v>615</v>
      </c>
      <c r="F23" s="1018"/>
      <c r="G23" s="1019">
        <v>4</v>
      </c>
      <c r="H23" s="1019"/>
      <c r="I23" s="605">
        <v>2017</v>
      </c>
      <c r="J23" s="607">
        <v>11</v>
      </c>
      <c r="K23" s="608">
        <v>8</v>
      </c>
      <c r="L23" s="609" t="s">
        <v>615</v>
      </c>
      <c r="M23" s="610">
        <v>2</v>
      </c>
      <c r="N23" s="609" t="s">
        <v>615</v>
      </c>
      <c r="O23" s="610">
        <v>6</v>
      </c>
      <c r="P23" s="611" t="s">
        <v>615</v>
      </c>
      <c r="Q23" s="674" t="s">
        <v>614</v>
      </c>
    </row>
    <row r="24" spans="1:17" s="613" customFormat="1" ht="41.65" customHeight="1">
      <c r="A24" s="108">
        <v>2018</v>
      </c>
      <c r="B24" s="322" t="s">
        <v>585</v>
      </c>
      <c r="C24" s="606">
        <v>7</v>
      </c>
      <c r="D24" s="322" t="s">
        <v>585</v>
      </c>
      <c r="E24" s="1018" t="s">
        <v>585</v>
      </c>
      <c r="F24" s="1018"/>
      <c r="G24" s="1019">
        <v>4</v>
      </c>
      <c r="H24" s="1019"/>
      <c r="I24" s="605">
        <v>2018</v>
      </c>
      <c r="J24" s="607">
        <v>10</v>
      </c>
      <c r="K24" s="608">
        <v>7</v>
      </c>
      <c r="L24" s="609" t="s">
        <v>585</v>
      </c>
      <c r="M24" s="610">
        <v>2</v>
      </c>
      <c r="N24" s="609" t="s">
        <v>585</v>
      </c>
      <c r="O24" s="610">
        <v>5</v>
      </c>
      <c r="P24" s="611" t="s">
        <v>585</v>
      </c>
      <c r="Q24" s="674" t="s">
        <v>614</v>
      </c>
    </row>
    <row r="25" spans="1:17" s="651" customFormat="1" ht="41.65" customHeight="1">
      <c r="A25" s="297">
        <v>2019</v>
      </c>
      <c r="B25" s="659" t="s">
        <v>585</v>
      </c>
      <c r="C25" s="667">
        <v>7</v>
      </c>
      <c r="D25" s="659" t="s">
        <v>585</v>
      </c>
      <c r="E25" s="659"/>
      <c r="F25" s="659" t="s">
        <v>585</v>
      </c>
      <c r="G25" s="667"/>
      <c r="H25" s="667">
        <v>5</v>
      </c>
      <c r="I25" s="658">
        <v>2019</v>
      </c>
      <c r="J25" s="675">
        <v>11</v>
      </c>
      <c r="K25" s="668">
        <v>9</v>
      </c>
      <c r="L25" s="669" t="s">
        <v>585</v>
      </c>
      <c r="M25" s="670">
        <v>2</v>
      </c>
      <c r="N25" s="669" t="s">
        <v>585</v>
      </c>
      <c r="O25" s="670">
        <v>5</v>
      </c>
      <c r="P25" s="671" t="s">
        <v>585</v>
      </c>
      <c r="Q25" s="676" t="s">
        <v>614</v>
      </c>
    </row>
    <row r="26" spans="1:17" s="119" customFormat="1" ht="15.95" customHeight="1">
      <c r="A26" s="336" t="s">
        <v>616</v>
      </c>
      <c r="B26" s="345"/>
      <c r="C26" s="614"/>
      <c r="D26" s="614"/>
      <c r="E26" s="1020"/>
      <c r="F26" s="1020"/>
      <c r="G26" s="1020"/>
      <c r="H26" s="1020"/>
      <c r="I26" s="336" t="s">
        <v>617</v>
      </c>
      <c r="J26" s="614"/>
      <c r="K26" s="614"/>
      <c r="L26" s="614"/>
      <c r="M26" s="614"/>
      <c r="N26" s="1020"/>
      <c r="O26" s="1020"/>
      <c r="P26" s="1020"/>
      <c r="Q26" s="1020"/>
    </row>
    <row r="27" spans="1:17" ht="15" customHeight="1">
      <c r="Q27" s="121"/>
    </row>
    <row r="28" spans="1:17" ht="15" customHeight="1">
      <c r="Q28" s="121"/>
    </row>
    <row r="29" spans="1:17" ht="15" customHeight="1">
      <c r="P29" s="122"/>
      <c r="Q29" s="123"/>
    </row>
    <row r="30" spans="1:17" ht="15" customHeight="1">
      <c r="F30" s="616"/>
      <c r="G30" s="617"/>
      <c r="Q30" s="121"/>
    </row>
    <row r="31" spans="1:17" ht="15" customHeight="1">
      <c r="Q31" s="121"/>
    </row>
    <row r="32" spans="1:17" ht="15" customHeight="1">
      <c r="C32" s="618"/>
      <c r="Q32" s="121"/>
    </row>
    <row r="33" spans="1:17" ht="15" customHeight="1">
      <c r="A33" s="98"/>
      <c r="B33" s="98"/>
      <c r="I33" s="98"/>
      <c r="Q33" s="121"/>
    </row>
    <row r="34" spans="1:17" ht="15" customHeight="1">
      <c r="A34" s="98"/>
      <c r="B34" s="98"/>
      <c r="I34" s="98"/>
      <c r="Q34" s="121"/>
    </row>
    <row r="35" spans="1:17" ht="15" customHeight="1">
      <c r="A35" s="98"/>
      <c r="B35" s="98"/>
      <c r="I35" s="98"/>
      <c r="Q35" s="121"/>
    </row>
    <row r="36" spans="1:17" ht="15" customHeight="1">
      <c r="A36" s="98"/>
      <c r="B36" s="98"/>
      <c r="I36" s="98"/>
      <c r="Q36" s="121"/>
    </row>
    <row r="37" spans="1:17" ht="15" customHeight="1">
      <c r="A37" s="98"/>
      <c r="B37" s="98"/>
      <c r="I37" s="98"/>
      <c r="Q37" s="121"/>
    </row>
    <row r="38" spans="1:17" ht="15" customHeight="1">
      <c r="A38" s="98"/>
      <c r="B38" s="98"/>
      <c r="I38" s="98"/>
      <c r="Q38" s="121"/>
    </row>
    <row r="39" spans="1:17" ht="15" customHeight="1">
      <c r="A39" s="98"/>
      <c r="B39" s="98"/>
      <c r="I39" s="98"/>
      <c r="Q39" s="121"/>
    </row>
    <row r="40" spans="1:17" ht="15" customHeight="1">
      <c r="A40" s="98"/>
      <c r="B40" s="98"/>
      <c r="I40" s="98"/>
      <c r="Q40" s="121"/>
    </row>
    <row r="41" spans="1:17" ht="15" customHeight="1">
      <c r="A41" s="98"/>
      <c r="B41" s="98"/>
      <c r="I41" s="98"/>
      <c r="Q41" s="121"/>
    </row>
    <row r="42" spans="1:17" ht="15" customHeight="1">
      <c r="A42" s="98"/>
      <c r="B42" s="98"/>
      <c r="I42" s="98"/>
      <c r="Q42" s="121"/>
    </row>
    <row r="43" spans="1:17" ht="15" customHeight="1">
      <c r="A43" s="98"/>
      <c r="B43" s="98"/>
      <c r="I43" s="98"/>
      <c r="Q43" s="121"/>
    </row>
    <row r="44" spans="1:17" ht="15" customHeight="1">
      <c r="A44" s="98"/>
      <c r="B44" s="98"/>
      <c r="I44" s="98"/>
      <c r="Q44" s="121"/>
    </row>
    <row r="45" spans="1:17" ht="15" customHeight="1">
      <c r="A45" s="98"/>
      <c r="B45" s="98"/>
      <c r="I45" s="98"/>
      <c r="Q45" s="121"/>
    </row>
  </sheetData>
  <mergeCells count="28">
    <mergeCell ref="A2:H2"/>
    <mergeCell ref="I2:Q2"/>
    <mergeCell ref="A3:H3"/>
    <mergeCell ref="I3:Q3"/>
    <mergeCell ref="A4:H4"/>
    <mergeCell ref="I4:Q4"/>
    <mergeCell ref="B5:G5"/>
    <mergeCell ref="J5:P5"/>
    <mergeCell ref="M6:Q6"/>
    <mergeCell ref="B16:D16"/>
    <mergeCell ref="E16:F17"/>
    <mergeCell ref="G16:H17"/>
    <mergeCell ref="E18:F18"/>
    <mergeCell ref="G18:H18"/>
    <mergeCell ref="E19:F19"/>
    <mergeCell ref="G19:H19"/>
    <mergeCell ref="E20:F20"/>
    <mergeCell ref="G20:H20"/>
    <mergeCell ref="E24:F24"/>
    <mergeCell ref="G24:H24"/>
    <mergeCell ref="E26:H26"/>
    <mergeCell ref="N26:Q26"/>
    <mergeCell ref="E21:F21"/>
    <mergeCell ref="G21:H21"/>
    <mergeCell ref="E22:F22"/>
    <mergeCell ref="G22:H22"/>
    <mergeCell ref="E23:F23"/>
    <mergeCell ref="G23:H23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7"/>
  <sheetViews>
    <sheetView view="pageBreakPreview" zoomScaleSheetLayoutView="100" workbookViewId="0">
      <selection activeCell="T25" sqref="T25"/>
    </sheetView>
  </sheetViews>
  <sheetFormatPr defaultColWidth="9" defaultRowHeight="14.25"/>
  <cols>
    <col min="1" max="1" width="9" style="4" customWidth="1"/>
    <col min="2" max="2" width="10.625" style="124" customWidth="1"/>
    <col min="3" max="3" width="10.125" style="124" customWidth="1"/>
    <col min="4" max="4" width="13.5" style="124" customWidth="1"/>
    <col min="5" max="5" width="13.25" style="4" customWidth="1"/>
    <col min="6" max="6" width="13" style="4" customWidth="1"/>
    <col min="7" max="7" width="12.75" style="4" customWidth="1"/>
    <col min="8" max="16384" width="9" style="4"/>
  </cols>
  <sheetData>
    <row r="1" spans="1:7" ht="5.0999999999999996" customHeight="1"/>
    <row r="2" spans="1:7" ht="50.1" customHeight="1">
      <c r="A2" s="771"/>
      <c r="B2" s="771"/>
      <c r="C2" s="771"/>
      <c r="D2" s="771"/>
      <c r="E2" s="771"/>
      <c r="F2" s="771"/>
      <c r="G2" s="771"/>
    </row>
    <row r="3" spans="1:7" s="2" customFormat="1" ht="21" customHeight="1">
      <c r="A3" s="772" t="s">
        <v>174</v>
      </c>
      <c r="B3" s="746"/>
      <c r="C3" s="746"/>
      <c r="D3" s="746"/>
      <c r="E3" s="746"/>
      <c r="F3" s="746"/>
      <c r="G3" s="746"/>
    </row>
    <row r="4" spans="1:7" s="2" customFormat="1" ht="20.100000000000001" customHeight="1">
      <c r="A4" s="773" t="s">
        <v>175</v>
      </c>
      <c r="B4" s="747"/>
      <c r="C4" s="747"/>
      <c r="D4" s="747"/>
      <c r="E4" s="747"/>
      <c r="F4" s="747"/>
      <c r="G4" s="747"/>
    </row>
    <row r="5" spans="1:7" s="6" customFormat="1" ht="20.100000000000001" customHeight="1">
      <c r="A5" s="208" t="s">
        <v>176</v>
      </c>
      <c r="B5" s="4"/>
      <c r="C5" s="4"/>
      <c r="D5" s="4"/>
      <c r="E5" s="126"/>
      <c r="F5" s="209"/>
      <c r="G5" s="192" t="s">
        <v>177</v>
      </c>
    </row>
    <row r="6" spans="1:7" s="12" customFormat="1" ht="28.5" customHeight="1">
      <c r="A6" s="769" t="s">
        <v>178</v>
      </c>
      <c r="B6" s="774" t="s">
        <v>179</v>
      </c>
      <c r="C6" s="775"/>
      <c r="D6" s="211" t="s">
        <v>180</v>
      </c>
      <c r="E6" s="212" t="s">
        <v>181</v>
      </c>
      <c r="F6" s="212" t="s">
        <v>182</v>
      </c>
      <c r="G6" s="212" t="s">
        <v>183</v>
      </c>
    </row>
    <row r="7" spans="1:7" s="12" customFormat="1" ht="24" customHeight="1">
      <c r="A7" s="770"/>
      <c r="B7" s="776" t="s">
        <v>48</v>
      </c>
      <c r="C7" s="777"/>
      <c r="D7" s="213" t="s">
        <v>184</v>
      </c>
      <c r="E7" s="214"/>
      <c r="F7" s="215"/>
      <c r="G7" s="215"/>
    </row>
    <row r="8" spans="1:7" s="220" customFormat="1" ht="174.95" customHeight="1">
      <c r="A8" s="216" t="s">
        <v>185</v>
      </c>
      <c r="B8" s="778">
        <v>91490</v>
      </c>
      <c r="C8" s="779"/>
      <c r="D8" s="217">
        <v>10441</v>
      </c>
      <c r="E8" s="218">
        <v>8915</v>
      </c>
      <c r="F8" s="218">
        <v>33693</v>
      </c>
      <c r="G8" s="219">
        <v>13470</v>
      </c>
    </row>
    <row r="9" spans="1:7" s="220" customFormat="1" ht="24" customHeight="1">
      <c r="A9" s="769" t="s">
        <v>186</v>
      </c>
      <c r="B9" s="780" t="s">
        <v>187</v>
      </c>
      <c r="C9" s="781"/>
      <c r="D9" s="212">
        <v>2010</v>
      </c>
      <c r="E9" s="212">
        <v>2011</v>
      </c>
      <c r="F9" s="221">
        <v>2012</v>
      </c>
      <c r="G9" s="212">
        <v>2013</v>
      </c>
    </row>
    <row r="10" spans="1:7" s="220" customFormat="1" ht="24" customHeight="1">
      <c r="A10" s="770"/>
      <c r="B10" s="782"/>
      <c r="C10" s="783"/>
      <c r="D10" s="222"/>
      <c r="E10" s="222"/>
      <c r="F10" s="223"/>
      <c r="G10" s="224"/>
    </row>
    <row r="11" spans="1:7" s="220" customFormat="1" ht="174.95" customHeight="1">
      <c r="A11" s="216" t="s">
        <v>185</v>
      </c>
      <c r="B11" s="784">
        <v>10685</v>
      </c>
      <c r="C11" s="785"/>
      <c r="D11" s="218">
        <v>674</v>
      </c>
      <c r="E11" s="218">
        <v>304</v>
      </c>
      <c r="F11" s="218">
        <v>702</v>
      </c>
      <c r="G11" s="219">
        <v>2458</v>
      </c>
    </row>
    <row r="12" spans="1:7" s="227" customFormat="1" ht="24" customHeight="1">
      <c r="A12" s="769" t="s">
        <v>186</v>
      </c>
      <c r="B12" s="212">
        <v>2014</v>
      </c>
      <c r="C12" s="225">
        <v>2015</v>
      </c>
      <c r="D12" s="212">
        <v>2016</v>
      </c>
      <c r="E12" s="226">
        <v>2017</v>
      </c>
      <c r="F12" s="212">
        <v>2018</v>
      </c>
      <c r="G12" s="212">
        <v>2019</v>
      </c>
    </row>
    <row r="13" spans="1:7" s="227" customFormat="1" ht="24" customHeight="1">
      <c r="A13" s="770"/>
      <c r="B13" s="222"/>
      <c r="C13" s="228"/>
      <c r="D13" s="222"/>
      <c r="E13" s="224"/>
      <c r="F13" s="229"/>
      <c r="G13" s="230"/>
    </row>
    <row r="14" spans="1:7" ht="174.95" customHeight="1">
      <c r="A14" s="216" t="s">
        <v>185</v>
      </c>
      <c r="B14" s="231">
        <v>2456</v>
      </c>
      <c r="C14" s="231">
        <v>2544</v>
      </c>
      <c r="D14" s="231">
        <v>1433</v>
      </c>
      <c r="E14" s="231">
        <v>1196</v>
      </c>
      <c r="F14" s="231">
        <v>1098</v>
      </c>
      <c r="G14" s="232">
        <v>1421</v>
      </c>
    </row>
    <row r="15" spans="1:7" ht="15.95" customHeight="1">
      <c r="A15" s="3" t="s">
        <v>188</v>
      </c>
      <c r="B15" s="233"/>
      <c r="C15" s="233"/>
      <c r="D15" s="233"/>
      <c r="E15" s="234"/>
      <c r="F15" s="40"/>
      <c r="G15" s="40"/>
    </row>
    <row r="16" spans="1:7" ht="14.25" customHeight="1">
      <c r="A16" s="3"/>
      <c r="B16" s="235"/>
      <c r="C16" s="235"/>
      <c r="D16" s="235"/>
      <c r="E16" s="3"/>
      <c r="F16" s="3"/>
    </row>
    <row r="17" spans="1:6" ht="14.25" customHeight="1">
      <c r="A17" s="3"/>
      <c r="B17" s="235"/>
      <c r="C17" s="235"/>
      <c r="D17" s="235"/>
      <c r="E17" s="3"/>
      <c r="F17" s="3"/>
    </row>
  </sheetData>
  <mergeCells count="12">
    <mergeCell ref="A12:A13"/>
    <mergeCell ref="A2:G2"/>
    <mergeCell ref="A3:G3"/>
    <mergeCell ref="A4:G4"/>
    <mergeCell ref="A6:A7"/>
    <mergeCell ref="B6:C6"/>
    <mergeCell ref="B7:C7"/>
    <mergeCell ref="B8:C8"/>
    <mergeCell ref="A9:A10"/>
    <mergeCell ref="B9:C9"/>
    <mergeCell ref="B10:C10"/>
    <mergeCell ref="B11:C11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0"/>
  <sheetViews>
    <sheetView view="pageBreakPreview" zoomScaleSheetLayoutView="100" workbookViewId="0">
      <selection activeCell="T25" sqref="T25"/>
    </sheetView>
  </sheetViews>
  <sheetFormatPr defaultColWidth="9" defaultRowHeight="14.25"/>
  <cols>
    <col min="1" max="1" width="8" style="4" customWidth="1"/>
    <col min="2" max="2" width="10.5" style="4" customWidth="1"/>
    <col min="3" max="3" width="11.5" style="124" customWidth="1"/>
    <col min="4" max="4" width="12.125" style="4" customWidth="1"/>
    <col min="5" max="5" width="9.25" style="4" customWidth="1"/>
    <col min="6" max="6" width="8.5" style="4" customWidth="1"/>
    <col min="7" max="7" width="14.375" style="4" customWidth="1"/>
    <col min="8" max="8" width="11.5" style="4" customWidth="1"/>
    <col min="9" max="16384" width="9" style="4"/>
  </cols>
  <sheetData>
    <row r="1" spans="1:8" ht="5.0999999999999996" customHeight="1">
      <c r="A1" s="40"/>
      <c r="B1" s="40"/>
      <c r="C1" s="39"/>
      <c r="D1" s="40"/>
      <c r="E1" s="40"/>
      <c r="F1" s="40"/>
      <c r="G1" s="40"/>
      <c r="H1" s="40"/>
    </row>
    <row r="2" spans="1:8" ht="31.5" customHeight="1">
      <c r="A2" s="771"/>
      <c r="B2" s="771"/>
      <c r="C2" s="771"/>
      <c r="D2" s="771"/>
      <c r="E2" s="771"/>
      <c r="F2" s="771"/>
      <c r="G2" s="771"/>
      <c r="H2" s="771"/>
    </row>
    <row r="3" spans="1:8" s="2" customFormat="1" ht="21" customHeight="1">
      <c r="A3" s="790" t="s">
        <v>189</v>
      </c>
      <c r="B3" s="790"/>
      <c r="C3" s="791"/>
      <c r="D3" s="791"/>
      <c r="E3" s="791"/>
      <c r="F3" s="791"/>
      <c r="G3" s="791"/>
      <c r="H3" s="791"/>
    </row>
    <row r="4" spans="1:8" s="2" customFormat="1" ht="20.100000000000001" customHeight="1">
      <c r="A4" s="773" t="s">
        <v>190</v>
      </c>
      <c r="B4" s="773"/>
      <c r="C4" s="748"/>
      <c r="D4" s="748"/>
      <c r="E4" s="748"/>
      <c r="F4" s="748"/>
      <c r="G4" s="748"/>
      <c r="H4" s="748"/>
    </row>
    <row r="5" spans="1:8" s="6" customFormat="1" ht="20.100000000000001" customHeight="1">
      <c r="A5" s="208" t="s">
        <v>191</v>
      </c>
      <c r="B5" s="208"/>
      <c r="C5" s="209"/>
      <c r="D5" s="126"/>
      <c r="E5" s="209"/>
      <c r="F5" s="126"/>
      <c r="G5" s="126"/>
      <c r="H5" s="192" t="s">
        <v>192</v>
      </c>
    </row>
    <row r="6" spans="1:8" s="6" customFormat="1" ht="19.5" customHeight="1">
      <c r="A6" s="753" t="s">
        <v>193</v>
      </c>
      <c r="B6" s="792"/>
      <c r="C6" s="236" t="s">
        <v>194</v>
      </c>
      <c r="D6" s="236" t="s">
        <v>195</v>
      </c>
      <c r="E6" s="237" t="s">
        <v>196</v>
      </c>
      <c r="F6" s="237" t="s">
        <v>197</v>
      </c>
      <c r="G6" s="236" t="s">
        <v>198</v>
      </c>
      <c r="H6" s="211" t="s">
        <v>199</v>
      </c>
    </row>
    <row r="7" spans="1:8" s="6" customFormat="1" ht="24" customHeight="1">
      <c r="A7" s="793" t="s">
        <v>200</v>
      </c>
      <c r="B7" s="794"/>
      <c r="C7" s="238" t="s">
        <v>48</v>
      </c>
      <c r="D7" s="239" t="s">
        <v>201</v>
      </c>
      <c r="E7" s="238" t="s">
        <v>202</v>
      </c>
      <c r="F7" s="239" t="s">
        <v>203</v>
      </c>
      <c r="G7" s="239" t="s">
        <v>204</v>
      </c>
      <c r="H7" s="239" t="s">
        <v>205</v>
      </c>
    </row>
    <row r="8" spans="1:8" s="220" customFormat="1" ht="15.2" customHeight="1">
      <c r="A8" s="786">
        <v>2016</v>
      </c>
      <c r="B8" s="240" t="s">
        <v>206</v>
      </c>
      <c r="C8" s="241">
        <v>88455</v>
      </c>
      <c r="D8" s="241">
        <v>21717</v>
      </c>
      <c r="E8" s="241">
        <v>61835</v>
      </c>
      <c r="F8" s="241">
        <v>1454</v>
      </c>
      <c r="G8" s="241">
        <v>1810</v>
      </c>
      <c r="H8" s="241">
        <v>1639</v>
      </c>
    </row>
    <row r="9" spans="1:8" s="220" customFormat="1" ht="15.2" customHeight="1">
      <c r="A9" s="786"/>
      <c r="B9" s="240" t="s">
        <v>207</v>
      </c>
      <c r="C9" s="241">
        <v>512</v>
      </c>
      <c r="D9" s="241">
        <v>408</v>
      </c>
      <c r="E9" s="241">
        <v>7</v>
      </c>
      <c r="F9" s="241" t="s">
        <v>208</v>
      </c>
      <c r="G9" s="241">
        <v>42</v>
      </c>
      <c r="H9" s="241">
        <v>55</v>
      </c>
    </row>
    <row r="10" spans="1:8" s="220" customFormat="1" ht="15.2" customHeight="1">
      <c r="A10" s="786"/>
      <c r="B10" s="240" t="s">
        <v>209</v>
      </c>
      <c r="C10" s="241">
        <v>10729</v>
      </c>
      <c r="D10" s="241">
        <v>3128</v>
      </c>
      <c r="E10" s="241">
        <v>7032</v>
      </c>
      <c r="F10" s="241">
        <v>191</v>
      </c>
      <c r="G10" s="241">
        <v>212</v>
      </c>
      <c r="H10" s="241">
        <v>166</v>
      </c>
    </row>
    <row r="11" spans="1:8" s="220" customFormat="1" ht="15.2" customHeight="1">
      <c r="A11" s="786"/>
      <c r="B11" s="240" t="s">
        <v>210</v>
      </c>
      <c r="C11" s="241">
        <v>29108</v>
      </c>
      <c r="D11" s="241">
        <v>4804</v>
      </c>
      <c r="E11" s="241">
        <v>22992</v>
      </c>
      <c r="F11" s="241">
        <v>547</v>
      </c>
      <c r="G11" s="241">
        <v>568</v>
      </c>
      <c r="H11" s="241">
        <v>197</v>
      </c>
    </row>
    <row r="12" spans="1:8" s="220" customFormat="1" ht="15.2" customHeight="1">
      <c r="A12" s="786"/>
      <c r="B12" s="240" t="s">
        <v>211</v>
      </c>
      <c r="C12" s="241">
        <v>35041</v>
      </c>
      <c r="D12" s="241">
        <v>5607</v>
      </c>
      <c r="E12" s="241">
        <v>27708</v>
      </c>
      <c r="F12" s="241">
        <v>533</v>
      </c>
      <c r="G12" s="241">
        <v>931</v>
      </c>
      <c r="H12" s="241">
        <v>262</v>
      </c>
    </row>
    <row r="13" spans="1:8" s="220" customFormat="1" ht="15.2" customHeight="1">
      <c r="A13" s="786"/>
      <c r="B13" s="240" t="s">
        <v>212</v>
      </c>
      <c r="C13" s="241">
        <v>2313</v>
      </c>
      <c r="D13" s="241">
        <v>1862</v>
      </c>
      <c r="E13" s="241">
        <v>157</v>
      </c>
      <c r="F13" s="241">
        <v>84</v>
      </c>
      <c r="G13" s="241">
        <v>30</v>
      </c>
      <c r="H13" s="241">
        <v>180</v>
      </c>
    </row>
    <row r="14" spans="1:8" s="220" customFormat="1" ht="15.2" customHeight="1">
      <c r="A14" s="786"/>
      <c r="B14" s="240" t="s">
        <v>213</v>
      </c>
      <c r="C14" s="241">
        <v>4921</v>
      </c>
      <c r="D14" s="241">
        <v>1938</v>
      </c>
      <c r="E14" s="241">
        <v>2663</v>
      </c>
      <c r="F14" s="241">
        <v>47</v>
      </c>
      <c r="G14" s="241">
        <v>22</v>
      </c>
      <c r="H14" s="241">
        <v>251</v>
      </c>
    </row>
    <row r="15" spans="1:8" s="220" customFormat="1" ht="15.2" customHeight="1">
      <c r="A15" s="786"/>
      <c r="B15" s="240" t="s">
        <v>214</v>
      </c>
      <c r="C15" s="241">
        <v>3100</v>
      </c>
      <c r="D15" s="241">
        <v>1680</v>
      </c>
      <c r="E15" s="241">
        <v>1148</v>
      </c>
      <c r="F15" s="241">
        <v>37</v>
      </c>
      <c r="G15" s="241">
        <v>5</v>
      </c>
      <c r="H15" s="241">
        <v>230</v>
      </c>
    </row>
    <row r="16" spans="1:8" s="220" customFormat="1" ht="15.2" customHeight="1">
      <c r="A16" s="786"/>
      <c r="B16" s="240" t="s">
        <v>215</v>
      </c>
      <c r="C16" s="241">
        <v>1508</v>
      </c>
      <c r="D16" s="241">
        <v>1170</v>
      </c>
      <c r="E16" s="241">
        <v>128</v>
      </c>
      <c r="F16" s="241">
        <v>15</v>
      </c>
      <c r="G16" s="241" t="s">
        <v>208</v>
      </c>
      <c r="H16" s="241">
        <v>195</v>
      </c>
    </row>
    <row r="17" spans="1:8" s="220" customFormat="1" ht="15.2" customHeight="1">
      <c r="A17" s="786"/>
      <c r="B17" s="240" t="s">
        <v>216</v>
      </c>
      <c r="C17" s="241">
        <v>1223</v>
      </c>
      <c r="D17" s="241">
        <v>1120</v>
      </c>
      <c r="E17" s="241" t="s">
        <v>208</v>
      </c>
      <c r="F17" s="241" t="s">
        <v>208</v>
      </c>
      <c r="G17" s="241" t="s">
        <v>208</v>
      </c>
      <c r="H17" s="241">
        <v>103</v>
      </c>
    </row>
    <row r="18" spans="1:8" s="220" customFormat="1" ht="15.2" customHeight="1">
      <c r="A18" s="786">
        <v>2017</v>
      </c>
      <c r="B18" s="240" t="s">
        <v>206</v>
      </c>
      <c r="C18" s="241">
        <v>88762</v>
      </c>
      <c r="D18" s="241">
        <v>21553</v>
      </c>
      <c r="E18" s="241">
        <v>62309</v>
      </c>
      <c r="F18" s="241">
        <v>1485</v>
      </c>
      <c r="G18" s="241">
        <v>1803</v>
      </c>
      <c r="H18" s="241">
        <v>1612</v>
      </c>
    </row>
    <row r="19" spans="1:8" s="220" customFormat="1" ht="15.2" customHeight="1">
      <c r="A19" s="786"/>
      <c r="B19" s="240" t="s">
        <v>207</v>
      </c>
      <c r="C19" s="241">
        <v>491</v>
      </c>
      <c r="D19" s="241">
        <v>399</v>
      </c>
      <c r="E19" s="241">
        <v>7</v>
      </c>
      <c r="F19" s="241" t="s">
        <v>208</v>
      </c>
      <c r="G19" s="241">
        <v>38</v>
      </c>
      <c r="H19" s="241">
        <v>47</v>
      </c>
    </row>
    <row r="20" spans="1:8" s="220" customFormat="1" ht="15.2" customHeight="1">
      <c r="A20" s="786"/>
      <c r="B20" s="240" t="s">
        <v>209</v>
      </c>
      <c r="C20" s="241">
        <v>10630</v>
      </c>
      <c r="D20" s="241">
        <v>3048</v>
      </c>
      <c r="E20" s="241">
        <v>7032</v>
      </c>
      <c r="F20" s="241">
        <v>190</v>
      </c>
      <c r="G20" s="241">
        <v>209</v>
      </c>
      <c r="H20" s="241">
        <v>151</v>
      </c>
    </row>
    <row r="21" spans="1:8" s="220" customFormat="1" ht="15.2" customHeight="1">
      <c r="A21" s="786"/>
      <c r="B21" s="240" t="s">
        <v>210</v>
      </c>
      <c r="C21" s="241">
        <v>29050</v>
      </c>
      <c r="D21" s="241">
        <v>4726</v>
      </c>
      <c r="E21" s="241">
        <v>22992</v>
      </c>
      <c r="F21" s="241">
        <v>562</v>
      </c>
      <c r="G21" s="241">
        <v>576</v>
      </c>
      <c r="H21" s="241">
        <v>194</v>
      </c>
    </row>
    <row r="22" spans="1:8" s="220" customFormat="1" ht="15.2" customHeight="1">
      <c r="A22" s="786"/>
      <c r="B22" s="240" t="s">
        <v>211</v>
      </c>
      <c r="C22" s="241">
        <v>35418</v>
      </c>
      <c r="D22" s="241">
        <v>5553</v>
      </c>
      <c r="E22" s="241">
        <v>28132</v>
      </c>
      <c r="F22" s="241">
        <v>549</v>
      </c>
      <c r="G22" s="241">
        <v>925</v>
      </c>
      <c r="H22" s="241">
        <v>259</v>
      </c>
    </row>
    <row r="23" spans="1:8" s="220" customFormat="1" ht="15.2" customHeight="1">
      <c r="A23" s="786"/>
      <c r="B23" s="240" t="s">
        <v>212</v>
      </c>
      <c r="C23" s="241">
        <v>2304</v>
      </c>
      <c r="D23" s="241">
        <v>1854</v>
      </c>
      <c r="E23" s="241">
        <v>157</v>
      </c>
      <c r="F23" s="241">
        <v>85</v>
      </c>
      <c r="G23" s="241">
        <v>30</v>
      </c>
      <c r="H23" s="241">
        <v>178</v>
      </c>
    </row>
    <row r="24" spans="1:8" s="220" customFormat="1" ht="15.2" customHeight="1">
      <c r="A24" s="786"/>
      <c r="B24" s="240" t="s">
        <v>213</v>
      </c>
      <c r="C24" s="241">
        <v>4940</v>
      </c>
      <c r="D24" s="241">
        <v>1906</v>
      </c>
      <c r="E24" s="241">
        <v>2713</v>
      </c>
      <c r="F24" s="241">
        <v>47</v>
      </c>
      <c r="G24" s="241">
        <v>21</v>
      </c>
      <c r="H24" s="241">
        <v>253</v>
      </c>
    </row>
    <row r="25" spans="1:8" s="220" customFormat="1" ht="15.2" customHeight="1">
      <c r="A25" s="786"/>
      <c r="B25" s="240" t="s">
        <v>214</v>
      </c>
      <c r="C25" s="241">
        <v>3088</v>
      </c>
      <c r="D25" s="241">
        <v>1672</v>
      </c>
      <c r="E25" s="241">
        <v>1148</v>
      </c>
      <c r="F25" s="241">
        <v>37</v>
      </c>
      <c r="G25" s="241" t="s">
        <v>208</v>
      </c>
      <c r="H25" s="241">
        <v>228</v>
      </c>
    </row>
    <row r="26" spans="1:8" s="220" customFormat="1" ht="15.2" customHeight="1">
      <c r="A26" s="786"/>
      <c r="B26" s="240" t="s">
        <v>215</v>
      </c>
      <c r="C26" s="241">
        <v>1538</v>
      </c>
      <c r="D26" s="241">
        <v>1197</v>
      </c>
      <c r="E26" s="241">
        <v>128</v>
      </c>
      <c r="F26" s="241">
        <v>15</v>
      </c>
      <c r="G26" s="241" t="s">
        <v>208</v>
      </c>
      <c r="H26" s="241">
        <v>197</v>
      </c>
    </row>
    <row r="27" spans="1:8" s="220" customFormat="1" ht="15.2" customHeight="1">
      <c r="A27" s="786"/>
      <c r="B27" s="240" t="s">
        <v>216</v>
      </c>
      <c r="C27" s="241">
        <v>1303</v>
      </c>
      <c r="D27" s="241">
        <v>1198</v>
      </c>
      <c r="E27" s="241" t="s">
        <v>208</v>
      </c>
      <c r="F27" s="241" t="s">
        <v>208</v>
      </c>
      <c r="G27" s="241" t="s">
        <v>208</v>
      </c>
      <c r="H27" s="241">
        <v>105</v>
      </c>
    </row>
    <row r="28" spans="1:8" s="220" customFormat="1" ht="15.2" customHeight="1">
      <c r="A28" s="786">
        <v>2018</v>
      </c>
      <c r="B28" s="240" t="s">
        <v>206</v>
      </c>
      <c r="C28" s="241">
        <v>90101</v>
      </c>
      <c r="D28" s="241">
        <v>21494</v>
      </c>
      <c r="E28" s="241">
        <v>63695</v>
      </c>
      <c r="F28" s="241">
        <v>1486</v>
      </c>
      <c r="G28" s="241">
        <v>1804</v>
      </c>
      <c r="H28" s="241">
        <v>1622</v>
      </c>
    </row>
    <row r="29" spans="1:8" s="220" customFormat="1" ht="15.2" customHeight="1">
      <c r="A29" s="786"/>
      <c r="B29" s="240" t="s">
        <v>207</v>
      </c>
      <c r="C29" s="241">
        <v>489</v>
      </c>
      <c r="D29" s="241">
        <v>397</v>
      </c>
      <c r="E29" s="241">
        <v>7</v>
      </c>
      <c r="F29" s="241" t="s">
        <v>208</v>
      </c>
      <c r="G29" s="241">
        <v>38</v>
      </c>
      <c r="H29" s="241">
        <v>47</v>
      </c>
    </row>
    <row r="30" spans="1:8" s="220" customFormat="1" ht="15.2" customHeight="1">
      <c r="A30" s="786"/>
      <c r="B30" s="240" t="s">
        <v>209</v>
      </c>
      <c r="C30" s="241">
        <v>11047</v>
      </c>
      <c r="D30" s="241">
        <v>3018</v>
      </c>
      <c r="E30" s="241">
        <v>7482</v>
      </c>
      <c r="F30" s="241">
        <v>190</v>
      </c>
      <c r="G30" s="241">
        <v>209</v>
      </c>
      <c r="H30" s="241">
        <v>148</v>
      </c>
    </row>
    <row r="31" spans="1:8" s="220" customFormat="1" ht="15.2" customHeight="1">
      <c r="A31" s="786"/>
      <c r="B31" s="240" t="s">
        <v>210</v>
      </c>
      <c r="C31" s="241">
        <v>29052</v>
      </c>
      <c r="D31" s="241">
        <v>4683</v>
      </c>
      <c r="E31" s="241">
        <v>23036</v>
      </c>
      <c r="F31" s="241">
        <v>563</v>
      </c>
      <c r="G31" s="241">
        <v>576</v>
      </c>
      <c r="H31" s="241">
        <v>194</v>
      </c>
    </row>
    <row r="32" spans="1:8" s="220" customFormat="1" ht="15.2" customHeight="1">
      <c r="A32" s="786"/>
      <c r="B32" s="240" t="s">
        <v>211</v>
      </c>
      <c r="C32" s="241">
        <v>36271</v>
      </c>
      <c r="D32" s="241">
        <v>5511</v>
      </c>
      <c r="E32" s="241">
        <v>29024</v>
      </c>
      <c r="F32" s="241">
        <v>549</v>
      </c>
      <c r="G32" s="241">
        <v>926</v>
      </c>
      <c r="H32" s="241">
        <v>261</v>
      </c>
    </row>
    <row r="33" spans="1:8" s="220" customFormat="1" ht="15.2" customHeight="1">
      <c r="A33" s="786"/>
      <c r="B33" s="240" t="s">
        <v>212</v>
      </c>
      <c r="C33" s="241">
        <v>2307</v>
      </c>
      <c r="D33" s="241">
        <v>1855</v>
      </c>
      <c r="E33" s="241">
        <v>157</v>
      </c>
      <c r="F33" s="241">
        <v>85</v>
      </c>
      <c r="G33" s="241">
        <v>30</v>
      </c>
      <c r="H33" s="241">
        <v>180</v>
      </c>
    </row>
    <row r="34" spans="1:8" s="220" customFormat="1" ht="15.2" customHeight="1">
      <c r="A34" s="786"/>
      <c r="B34" s="240" t="s">
        <v>213</v>
      </c>
      <c r="C34" s="241">
        <v>4934</v>
      </c>
      <c r="D34" s="241">
        <v>1896</v>
      </c>
      <c r="E34" s="241">
        <v>2713</v>
      </c>
      <c r="F34" s="241">
        <v>47</v>
      </c>
      <c r="G34" s="241">
        <v>21</v>
      </c>
      <c r="H34" s="241">
        <v>257</v>
      </c>
    </row>
    <row r="35" spans="1:8" s="220" customFormat="1" ht="15.2" customHeight="1">
      <c r="A35" s="786"/>
      <c r="B35" s="240" t="s">
        <v>214</v>
      </c>
      <c r="C35" s="241">
        <v>3085</v>
      </c>
      <c r="D35" s="241">
        <v>1666</v>
      </c>
      <c r="E35" s="241">
        <v>1148</v>
      </c>
      <c r="F35" s="241">
        <v>37</v>
      </c>
      <c r="G35" s="241" t="s">
        <v>208</v>
      </c>
      <c r="H35" s="241">
        <v>231</v>
      </c>
    </row>
    <row r="36" spans="1:8" s="220" customFormat="1" ht="15.2" customHeight="1">
      <c r="A36" s="786"/>
      <c r="B36" s="240" t="s">
        <v>215</v>
      </c>
      <c r="C36" s="241">
        <v>1562</v>
      </c>
      <c r="D36" s="241">
        <v>1221</v>
      </c>
      <c r="E36" s="241">
        <v>128</v>
      </c>
      <c r="F36" s="241">
        <v>15</v>
      </c>
      <c r="G36" s="241" t="s">
        <v>208</v>
      </c>
      <c r="H36" s="241">
        <v>197</v>
      </c>
    </row>
    <row r="37" spans="1:8" s="220" customFormat="1" ht="15.2" customHeight="1">
      <c r="A37" s="786"/>
      <c r="B37" s="240" t="s">
        <v>216</v>
      </c>
      <c r="C37" s="241">
        <v>1354</v>
      </c>
      <c r="D37" s="241">
        <v>1247</v>
      </c>
      <c r="E37" s="241" t="s">
        <v>208</v>
      </c>
      <c r="F37" s="241" t="s">
        <v>208</v>
      </c>
      <c r="G37" s="241" t="s">
        <v>208</v>
      </c>
      <c r="H37" s="241">
        <v>107</v>
      </c>
    </row>
    <row r="38" spans="1:8" s="220" customFormat="1" ht="15.2" customHeight="1">
      <c r="A38" s="787">
        <v>2019</v>
      </c>
      <c r="B38" s="242" t="s">
        <v>217</v>
      </c>
      <c r="C38" s="243">
        <v>91490</v>
      </c>
      <c r="D38" s="243">
        <v>21405</v>
      </c>
      <c r="E38" s="243">
        <v>65121</v>
      </c>
      <c r="F38" s="243">
        <v>1506</v>
      </c>
      <c r="G38" s="243">
        <v>1812</v>
      </c>
      <c r="H38" s="243">
        <v>1646</v>
      </c>
    </row>
    <row r="39" spans="1:8" s="220" customFormat="1" ht="15.2" customHeight="1">
      <c r="A39" s="787"/>
      <c r="B39" s="242" t="s">
        <v>218</v>
      </c>
      <c r="C39" s="243">
        <v>477</v>
      </c>
      <c r="D39" s="243">
        <v>383</v>
      </c>
      <c r="E39" s="243">
        <v>7</v>
      </c>
      <c r="F39" s="243" t="s">
        <v>208</v>
      </c>
      <c r="G39" s="243">
        <v>40</v>
      </c>
      <c r="H39" s="243">
        <v>47</v>
      </c>
    </row>
    <row r="40" spans="1:8" s="220" customFormat="1" ht="15.2" customHeight="1">
      <c r="A40" s="787"/>
      <c r="B40" s="242" t="s">
        <v>219</v>
      </c>
      <c r="C40" s="243">
        <v>11064</v>
      </c>
      <c r="D40" s="243">
        <v>2951</v>
      </c>
      <c r="E40" s="243">
        <v>7545</v>
      </c>
      <c r="F40" s="243">
        <v>203</v>
      </c>
      <c r="G40" s="243">
        <v>215</v>
      </c>
      <c r="H40" s="243">
        <v>150</v>
      </c>
    </row>
    <row r="41" spans="1:8" s="220" customFormat="1" ht="15.2" customHeight="1">
      <c r="A41" s="787"/>
      <c r="B41" s="242" t="s">
        <v>220</v>
      </c>
      <c r="C41" s="243">
        <v>29636</v>
      </c>
      <c r="D41" s="243">
        <v>4639</v>
      </c>
      <c r="E41" s="243">
        <v>23657</v>
      </c>
      <c r="F41" s="243">
        <v>569</v>
      </c>
      <c r="G41" s="243">
        <v>575</v>
      </c>
      <c r="H41" s="243">
        <v>196</v>
      </c>
    </row>
    <row r="42" spans="1:8" s="220" customFormat="1" ht="15.2" customHeight="1">
      <c r="A42" s="787"/>
      <c r="B42" s="242" t="s">
        <v>221</v>
      </c>
      <c r="C42" s="243">
        <v>36931</v>
      </c>
      <c r="D42" s="243">
        <v>5460</v>
      </c>
      <c r="E42" s="243">
        <v>29729</v>
      </c>
      <c r="F42" s="243">
        <v>550</v>
      </c>
      <c r="G42" s="243">
        <v>927</v>
      </c>
      <c r="H42" s="243">
        <v>265</v>
      </c>
    </row>
    <row r="43" spans="1:8" s="220" customFormat="1" ht="15.2" customHeight="1">
      <c r="A43" s="787"/>
      <c r="B43" s="242" t="s">
        <v>222</v>
      </c>
      <c r="C43" s="243">
        <v>2345</v>
      </c>
      <c r="D43" s="243">
        <v>1857</v>
      </c>
      <c r="E43" s="243">
        <v>190</v>
      </c>
      <c r="F43" s="243">
        <v>85</v>
      </c>
      <c r="G43" s="243">
        <v>30</v>
      </c>
      <c r="H43" s="243">
        <v>183</v>
      </c>
    </row>
    <row r="44" spans="1:8" s="220" customFormat="1" ht="15.2" customHeight="1">
      <c r="A44" s="787"/>
      <c r="B44" s="242" t="s">
        <v>223</v>
      </c>
      <c r="C44" s="243">
        <v>4943</v>
      </c>
      <c r="D44" s="243">
        <v>1900</v>
      </c>
      <c r="E44" s="243">
        <v>2714</v>
      </c>
      <c r="F44" s="243">
        <v>47</v>
      </c>
      <c r="G44" s="243">
        <v>22</v>
      </c>
      <c r="H44" s="243">
        <v>260</v>
      </c>
    </row>
    <row r="45" spans="1:8" s="220" customFormat="1" ht="15.2" customHeight="1">
      <c r="A45" s="787"/>
      <c r="B45" s="242" t="s">
        <v>224</v>
      </c>
      <c r="C45" s="243">
        <v>3111</v>
      </c>
      <c r="D45" s="243">
        <v>1682</v>
      </c>
      <c r="E45" s="243">
        <v>1150</v>
      </c>
      <c r="F45" s="243">
        <v>37</v>
      </c>
      <c r="G45" s="243" t="s">
        <v>208</v>
      </c>
      <c r="H45" s="243">
        <v>239</v>
      </c>
    </row>
    <row r="46" spans="1:8" s="220" customFormat="1" ht="15.2" customHeight="1">
      <c r="A46" s="787"/>
      <c r="B46" s="242" t="s">
        <v>225</v>
      </c>
      <c r="C46" s="243">
        <v>1577</v>
      </c>
      <c r="D46" s="243">
        <v>1234</v>
      </c>
      <c r="E46" s="243">
        <v>128</v>
      </c>
      <c r="F46" s="243">
        <v>15</v>
      </c>
      <c r="G46" s="243" t="s">
        <v>208</v>
      </c>
      <c r="H46" s="243">
        <v>200</v>
      </c>
    </row>
    <row r="47" spans="1:8" s="220" customFormat="1" ht="15.2" customHeight="1">
      <c r="A47" s="787"/>
      <c r="B47" s="242" t="s">
        <v>226</v>
      </c>
      <c r="C47" s="243">
        <v>1406</v>
      </c>
      <c r="D47" s="243">
        <v>1299</v>
      </c>
      <c r="E47" s="243" t="s">
        <v>208</v>
      </c>
      <c r="F47" s="243" t="s">
        <v>208</v>
      </c>
      <c r="G47" s="243" t="s">
        <v>208</v>
      </c>
      <c r="H47" s="243">
        <v>106</v>
      </c>
    </row>
    <row r="48" spans="1:8" s="220" customFormat="1" ht="24.75" customHeight="1">
      <c r="A48" s="788" t="s">
        <v>227</v>
      </c>
      <c r="B48" s="788"/>
      <c r="C48" s="788"/>
      <c r="D48" s="788"/>
      <c r="E48" s="788"/>
      <c r="F48" s="788"/>
      <c r="G48" s="788"/>
      <c r="H48" s="788"/>
    </row>
    <row r="49" spans="1:8" s="36" customFormat="1" ht="15.95" customHeight="1">
      <c r="A49" s="3" t="s">
        <v>228</v>
      </c>
      <c r="B49" s="3"/>
      <c r="C49" s="41"/>
      <c r="D49" s="144"/>
      <c r="E49" s="144"/>
      <c r="F49" s="144"/>
      <c r="G49" s="789"/>
      <c r="H49" s="789"/>
    </row>
    <row r="50" spans="1:8" ht="14.25" customHeight="1">
      <c r="A50" s="244"/>
      <c r="B50" s="244"/>
    </row>
  </sheetData>
  <mergeCells count="11">
    <mergeCell ref="A8:A17"/>
    <mergeCell ref="A2:H2"/>
    <mergeCell ref="A3:H3"/>
    <mergeCell ref="A4:H4"/>
    <mergeCell ref="A6:B6"/>
    <mergeCell ref="A7:B7"/>
    <mergeCell ref="A18:A27"/>
    <mergeCell ref="A28:A37"/>
    <mergeCell ref="A38:A47"/>
    <mergeCell ref="A48:H48"/>
    <mergeCell ref="G49:H49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294"/>
  <sheetViews>
    <sheetView view="pageBreakPreview" zoomScaleSheetLayoutView="100" workbookViewId="0">
      <selection activeCell="A3" sqref="A3:I3"/>
    </sheetView>
  </sheetViews>
  <sheetFormatPr defaultColWidth="9" defaultRowHeight="15.75"/>
  <cols>
    <col min="1" max="1" width="7.625" style="82" customWidth="1"/>
    <col min="2" max="2" width="12.625" style="82" customWidth="1"/>
    <col min="3" max="4" width="8.625" style="42" customWidth="1"/>
    <col min="5" max="5" width="9.625" style="42" customWidth="1"/>
    <col min="6" max="6" width="9" style="42" customWidth="1"/>
    <col min="7" max="7" width="10.125" style="42" customWidth="1"/>
    <col min="8" max="9" width="9.625" style="42" customWidth="1"/>
    <col min="10" max="10" width="7.625" style="82" customWidth="1"/>
    <col min="11" max="11" width="12.625" style="82" customWidth="1"/>
    <col min="12" max="13" width="8.625" style="42" customWidth="1"/>
    <col min="14" max="14" width="9.625" style="42" customWidth="1"/>
    <col min="15" max="15" width="9" style="42" customWidth="1"/>
    <col min="16" max="16" width="10.125" style="42" customWidth="1"/>
    <col min="17" max="18" width="9.625" style="42" customWidth="1"/>
    <col min="19" max="19" width="7.625" style="82" customWidth="1"/>
    <col min="20" max="20" width="12.625" style="82" customWidth="1"/>
    <col min="21" max="22" width="8.625" style="42" customWidth="1"/>
    <col min="23" max="23" width="9.625" style="42" customWidth="1"/>
    <col min="24" max="24" width="9" style="42" customWidth="1"/>
    <col min="25" max="25" width="10.125" style="42" customWidth="1"/>
    <col min="26" max="27" width="9.625" style="42" customWidth="1"/>
    <col min="28" max="28" width="7.625" style="82" customWidth="1"/>
    <col min="29" max="29" width="12.625" style="82" customWidth="1"/>
    <col min="30" max="31" width="8.625" style="42" customWidth="1"/>
    <col min="32" max="32" width="9.625" style="42" customWidth="1"/>
    <col min="33" max="33" width="9" style="42" customWidth="1"/>
    <col min="34" max="34" width="10.125" style="42" customWidth="1"/>
    <col min="35" max="36" width="9.625" style="42" customWidth="1"/>
    <col min="37" max="16384" width="9" style="42"/>
  </cols>
  <sheetData>
    <row r="1" spans="1:36" ht="5.0999999999999996" customHeight="1">
      <c r="A1" s="41"/>
      <c r="B1" s="41"/>
      <c r="C1" s="41"/>
      <c r="D1" s="41"/>
      <c r="E1" s="41"/>
      <c r="F1" s="41"/>
      <c r="G1" s="41"/>
      <c r="H1" s="41"/>
      <c r="I1" s="41"/>
      <c r="J1" s="39"/>
      <c r="K1" s="39"/>
      <c r="L1" s="40"/>
      <c r="M1" s="40"/>
      <c r="N1" s="40"/>
      <c r="O1" s="40"/>
      <c r="P1" s="40"/>
      <c r="Q1" s="40"/>
      <c r="R1" s="40"/>
      <c r="S1" s="39"/>
      <c r="T1" s="39"/>
      <c r="U1" s="40"/>
      <c r="V1" s="40"/>
      <c r="W1" s="40"/>
      <c r="X1" s="40"/>
      <c r="Y1" s="40"/>
      <c r="Z1" s="40"/>
      <c r="AA1" s="40"/>
      <c r="AB1" s="41"/>
      <c r="AC1" s="41"/>
      <c r="AD1" s="41"/>
      <c r="AE1" s="41"/>
      <c r="AF1" s="41"/>
      <c r="AG1" s="41"/>
      <c r="AH1" s="41"/>
      <c r="AI1" s="41"/>
      <c r="AJ1" s="41"/>
    </row>
    <row r="2" spans="1:36" ht="50.1" customHeight="1">
      <c r="A2" s="744"/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744"/>
      <c r="Y2" s="744"/>
      <c r="Z2" s="744"/>
      <c r="AA2" s="744"/>
      <c r="AB2" s="744"/>
      <c r="AC2" s="744"/>
      <c r="AD2" s="744"/>
      <c r="AE2" s="744"/>
      <c r="AF2" s="744"/>
      <c r="AG2" s="744"/>
      <c r="AH2" s="744"/>
      <c r="AI2" s="744"/>
      <c r="AJ2" s="744"/>
    </row>
    <row r="3" spans="1:36" s="43" customFormat="1" ht="21" customHeight="1">
      <c r="A3" s="745" t="s">
        <v>783</v>
      </c>
      <c r="B3" s="745"/>
      <c r="C3" s="745"/>
      <c r="D3" s="745"/>
      <c r="E3" s="745"/>
      <c r="F3" s="745"/>
      <c r="G3" s="745"/>
      <c r="H3" s="745"/>
      <c r="I3" s="745"/>
      <c r="J3" s="745" t="s">
        <v>784</v>
      </c>
      <c r="K3" s="745"/>
      <c r="L3" s="745"/>
      <c r="M3" s="745"/>
      <c r="N3" s="745"/>
      <c r="O3" s="745"/>
      <c r="P3" s="745"/>
      <c r="Q3" s="745"/>
      <c r="R3" s="745"/>
      <c r="S3" s="745" t="s">
        <v>785</v>
      </c>
      <c r="T3" s="745"/>
      <c r="U3" s="745"/>
      <c r="V3" s="745"/>
      <c r="W3" s="745"/>
      <c r="X3" s="745"/>
      <c r="Y3" s="745"/>
      <c r="Z3" s="745"/>
      <c r="AA3" s="745"/>
      <c r="AB3" s="745" t="s">
        <v>28</v>
      </c>
      <c r="AC3" s="745"/>
      <c r="AD3" s="745"/>
      <c r="AE3" s="745"/>
      <c r="AF3" s="745"/>
      <c r="AG3" s="745"/>
      <c r="AH3" s="745"/>
      <c r="AI3" s="745"/>
      <c r="AJ3" s="745"/>
    </row>
    <row r="4" spans="1:36" s="43" customFormat="1" ht="20.100000000000001" customHeight="1">
      <c r="A4" s="747" t="s">
        <v>29</v>
      </c>
      <c r="B4" s="747"/>
      <c r="C4" s="747"/>
      <c r="D4" s="747"/>
      <c r="E4" s="747"/>
      <c r="F4" s="747"/>
      <c r="G4" s="747"/>
      <c r="H4" s="747"/>
      <c r="I4" s="747"/>
      <c r="J4" s="747" t="s">
        <v>30</v>
      </c>
      <c r="K4" s="747"/>
      <c r="L4" s="747"/>
      <c r="M4" s="747"/>
      <c r="N4" s="747"/>
      <c r="O4" s="747"/>
      <c r="P4" s="747"/>
      <c r="Q4" s="747"/>
      <c r="R4" s="747"/>
      <c r="S4" s="747" t="s">
        <v>30</v>
      </c>
      <c r="T4" s="747"/>
      <c r="U4" s="747"/>
      <c r="V4" s="747"/>
      <c r="W4" s="747"/>
      <c r="X4" s="747"/>
      <c r="Y4" s="747"/>
      <c r="Z4" s="747"/>
      <c r="AA4" s="747"/>
      <c r="AB4" s="747" t="s">
        <v>30</v>
      </c>
      <c r="AC4" s="747"/>
      <c r="AD4" s="747"/>
      <c r="AE4" s="747"/>
      <c r="AF4" s="747"/>
      <c r="AG4" s="747"/>
      <c r="AH4" s="747"/>
      <c r="AI4" s="747"/>
      <c r="AJ4" s="747"/>
    </row>
    <row r="5" spans="1:36" s="6" customFormat="1" ht="20.100000000000001" customHeight="1">
      <c r="A5" s="3" t="s">
        <v>154</v>
      </c>
      <c r="B5" s="3"/>
      <c r="C5" s="3"/>
      <c r="D5" s="3"/>
      <c r="E5" s="3"/>
      <c r="F5" s="3"/>
      <c r="G5" s="3"/>
      <c r="H5" s="797" t="s">
        <v>156</v>
      </c>
      <c r="I5" s="797"/>
      <c r="J5" s="3" t="s">
        <v>154</v>
      </c>
      <c r="K5" s="3"/>
      <c r="L5" s="3"/>
      <c r="M5" s="3"/>
      <c r="N5" s="3"/>
      <c r="O5" s="3"/>
      <c r="P5" s="3"/>
      <c r="Q5" s="797" t="s">
        <v>32</v>
      </c>
      <c r="R5" s="797"/>
      <c r="S5" s="3" t="s">
        <v>155</v>
      </c>
      <c r="T5" s="3"/>
      <c r="U5" s="3"/>
      <c r="V5" s="3"/>
      <c r="W5" s="3"/>
      <c r="X5" s="3"/>
      <c r="Y5" s="3"/>
      <c r="Z5" s="797" t="s">
        <v>156</v>
      </c>
      <c r="AA5" s="797"/>
      <c r="AB5" s="3" t="s">
        <v>154</v>
      </c>
      <c r="AC5" s="3"/>
      <c r="AD5" s="3"/>
      <c r="AE5" s="3"/>
      <c r="AF5" s="3"/>
      <c r="AG5" s="3"/>
      <c r="AH5" s="3"/>
      <c r="AI5" s="797" t="s">
        <v>156</v>
      </c>
      <c r="AJ5" s="797"/>
    </row>
    <row r="6" spans="1:36" s="12" customFormat="1" ht="18" customHeight="1">
      <c r="A6" s="44"/>
      <c r="B6" s="45"/>
      <c r="C6" s="795" t="s">
        <v>33</v>
      </c>
      <c r="D6" s="795"/>
      <c r="E6" s="795"/>
      <c r="F6" s="795"/>
      <c r="G6" s="795"/>
      <c r="H6" s="795"/>
      <c r="I6" s="796"/>
      <c r="J6" s="44"/>
      <c r="K6" s="45"/>
      <c r="L6" s="795" t="s">
        <v>34</v>
      </c>
      <c r="M6" s="795"/>
      <c r="N6" s="795"/>
      <c r="O6" s="795"/>
      <c r="P6" s="795"/>
      <c r="Q6" s="795"/>
      <c r="R6" s="796"/>
      <c r="S6" s="44"/>
      <c r="T6" s="45"/>
      <c r="U6" s="795" t="s">
        <v>35</v>
      </c>
      <c r="V6" s="795"/>
      <c r="W6" s="795"/>
      <c r="X6" s="795"/>
      <c r="Y6" s="795"/>
      <c r="Z6" s="795"/>
      <c r="AA6" s="796"/>
      <c r="AB6" s="44"/>
      <c r="AC6" s="45"/>
      <c r="AD6" s="795" t="s">
        <v>36</v>
      </c>
      <c r="AE6" s="795"/>
      <c r="AF6" s="795"/>
      <c r="AG6" s="795"/>
      <c r="AH6" s="795"/>
      <c r="AI6" s="795"/>
      <c r="AJ6" s="796"/>
    </row>
    <row r="7" spans="1:36" s="12" customFormat="1" ht="14.1" customHeight="1">
      <c r="A7" s="46" t="s">
        <v>37</v>
      </c>
      <c r="B7" s="47"/>
      <c r="C7" s="48" t="s">
        <v>38</v>
      </c>
      <c r="D7" s="49" t="s">
        <v>39</v>
      </c>
      <c r="E7" s="49" t="s">
        <v>40</v>
      </c>
      <c r="F7" s="50" t="s">
        <v>41</v>
      </c>
      <c r="G7" s="24" t="s">
        <v>42</v>
      </c>
      <c r="H7" s="50" t="s">
        <v>43</v>
      </c>
      <c r="I7" s="50" t="s">
        <v>44</v>
      </c>
      <c r="J7" s="46" t="s">
        <v>37</v>
      </c>
      <c r="K7" s="47"/>
      <c r="L7" s="48" t="s">
        <v>38</v>
      </c>
      <c r="M7" s="49" t="s">
        <v>39</v>
      </c>
      <c r="N7" s="49" t="s">
        <v>45</v>
      </c>
      <c r="O7" s="50" t="s">
        <v>41</v>
      </c>
      <c r="P7" s="51" t="s">
        <v>42</v>
      </c>
      <c r="Q7" s="50" t="s">
        <v>43</v>
      </c>
      <c r="R7" s="50" t="s">
        <v>44</v>
      </c>
      <c r="S7" s="46" t="s">
        <v>37</v>
      </c>
      <c r="T7" s="47"/>
      <c r="U7" s="48" t="s">
        <v>38</v>
      </c>
      <c r="V7" s="49" t="s">
        <v>39</v>
      </c>
      <c r="W7" s="49" t="s">
        <v>45</v>
      </c>
      <c r="X7" s="50" t="s">
        <v>41</v>
      </c>
      <c r="Y7" s="51" t="s">
        <v>42</v>
      </c>
      <c r="Z7" s="50" t="s">
        <v>43</v>
      </c>
      <c r="AA7" s="50" t="s">
        <v>44</v>
      </c>
      <c r="AB7" s="46" t="s">
        <v>37</v>
      </c>
      <c r="AC7" s="47"/>
      <c r="AD7" s="48" t="s">
        <v>38</v>
      </c>
      <c r="AE7" s="49" t="s">
        <v>39</v>
      </c>
      <c r="AF7" s="49" t="s">
        <v>45</v>
      </c>
      <c r="AG7" s="50" t="s">
        <v>41</v>
      </c>
      <c r="AH7" s="51" t="s">
        <v>42</v>
      </c>
      <c r="AI7" s="50" t="s">
        <v>43</v>
      </c>
      <c r="AJ7" s="50" t="s">
        <v>44</v>
      </c>
    </row>
    <row r="8" spans="1:36" s="12" customFormat="1" ht="14.1" customHeight="1">
      <c r="A8" s="46" t="s">
        <v>46</v>
      </c>
      <c r="B8" s="47"/>
      <c r="C8" s="52"/>
      <c r="D8" s="53"/>
      <c r="E8" s="53"/>
      <c r="F8" s="53"/>
      <c r="G8" s="54" t="s">
        <v>47</v>
      </c>
      <c r="H8" s="55"/>
      <c r="I8" s="55"/>
      <c r="J8" s="46" t="s">
        <v>46</v>
      </c>
      <c r="K8" s="47"/>
      <c r="L8" s="52"/>
      <c r="M8" s="53"/>
      <c r="N8" s="53"/>
      <c r="O8" s="53"/>
      <c r="P8" s="54" t="s">
        <v>47</v>
      </c>
      <c r="Q8" s="55"/>
      <c r="R8" s="55"/>
      <c r="S8" s="46" t="s">
        <v>46</v>
      </c>
      <c r="T8" s="47"/>
      <c r="U8" s="52"/>
      <c r="V8" s="53"/>
      <c r="W8" s="53"/>
      <c r="X8" s="53"/>
      <c r="Y8" s="54" t="s">
        <v>47</v>
      </c>
      <c r="Z8" s="55"/>
      <c r="AA8" s="55"/>
      <c r="AB8" s="46" t="s">
        <v>46</v>
      </c>
      <c r="AC8" s="47"/>
      <c r="AD8" s="52"/>
      <c r="AE8" s="53"/>
      <c r="AF8" s="53"/>
      <c r="AG8" s="53"/>
      <c r="AH8" s="54" t="s">
        <v>47</v>
      </c>
      <c r="AI8" s="55"/>
      <c r="AJ8" s="55"/>
    </row>
    <row r="9" spans="1:36" s="12" customFormat="1" ht="14.1" customHeight="1">
      <c r="A9" s="56"/>
      <c r="B9" s="57"/>
      <c r="C9" s="58" t="s">
        <v>48</v>
      </c>
      <c r="D9" s="15" t="s">
        <v>49</v>
      </c>
      <c r="E9" s="15" t="s">
        <v>50</v>
      </c>
      <c r="F9" s="59" t="s">
        <v>51</v>
      </c>
      <c r="G9" s="60" t="s">
        <v>52</v>
      </c>
      <c r="H9" s="59" t="s">
        <v>53</v>
      </c>
      <c r="I9" s="59" t="s">
        <v>54</v>
      </c>
      <c r="J9" s="56"/>
      <c r="K9" s="57"/>
      <c r="L9" s="58" t="s">
        <v>48</v>
      </c>
      <c r="M9" s="15" t="s">
        <v>49</v>
      </c>
      <c r="N9" s="15" t="s">
        <v>50</v>
      </c>
      <c r="O9" s="59" t="s">
        <v>51</v>
      </c>
      <c r="P9" s="60" t="s">
        <v>52</v>
      </c>
      <c r="Q9" s="59" t="s">
        <v>53</v>
      </c>
      <c r="R9" s="59" t="s">
        <v>54</v>
      </c>
      <c r="S9" s="56"/>
      <c r="T9" s="57"/>
      <c r="U9" s="58" t="s">
        <v>48</v>
      </c>
      <c r="V9" s="15" t="s">
        <v>49</v>
      </c>
      <c r="W9" s="15" t="s">
        <v>50</v>
      </c>
      <c r="X9" s="59" t="s">
        <v>51</v>
      </c>
      <c r="Y9" s="60" t="s">
        <v>52</v>
      </c>
      <c r="Z9" s="59" t="s">
        <v>53</v>
      </c>
      <c r="AA9" s="59" t="s">
        <v>54</v>
      </c>
      <c r="AB9" s="56"/>
      <c r="AC9" s="57"/>
      <c r="AD9" s="58" t="s">
        <v>48</v>
      </c>
      <c r="AE9" s="15" t="s">
        <v>49</v>
      </c>
      <c r="AF9" s="15" t="s">
        <v>50</v>
      </c>
      <c r="AG9" s="59" t="s">
        <v>51</v>
      </c>
      <c r="AH9" s="60" t="s">
        <v>52</v>
      </c>
      <c r="AI9" s="59" t="s">
        <v>53</v>
      </c>
      <c r="AJ9" s="59" t="s">
        <v>54</v>
      </c>
    </row>
    <row r="10" spans="1:36" s="72" customFormat="1" ht="14.45" customHeight="1">
      <c r="A10" s="61">
        <v>2014</v>
      </c>
      <c r="B10" s="62" t="s">
        <v>38</v>
      </c>
      <c r="C10" s="63">
        <v>429</v>
      </c>
      <c r="D10" s="64">
        <v>202</v>
      </c>
      <c r="E10" s="64">
        <v>128</v>
      </c>
      <c r="F10" s="64">
        <v>28</v>
      </c>
      <c r="G10" s="64">
        <v>51</v>
      </c>
      <c r="H10" s="64">
        <v>3</v>
      </c>
      <c r="I10" s="65">
        <v>17</v>
      </c>
      <c r="J10" s="61">
        <v>2014</v>
      </c>
      <c r="K10" s="62" t="s">
        <v>38</v>
      </c>
      <c r="L10" s="66">
        <v>234</v>
      </c>
      <c r="M10" s="67">
        <v>132</v>
      </c>
      <c r="N10" s="67">
        <v>69</v>
      </c>
      <c r="O10" s="67">
        <v>7</v>
      </c>
      <c r="P10" s="67">
        <v>23</v>
      </c>
      <c r="Q10" s="67">
        <v>3</v>
      </c>
      <c r="R10" s="68" t="s">
        <v>55</v>
      </c>
      <c r="S10" s="61">
        <v>2014</v>
      </c>
      <c r="T10" s="62" t="s">
        <v>38</v>
      </c>
      <c r="U10" s="66">
        <v>100</v>
      </c>
      <c r="V10" s="67">
        <v>30</v>
      </c>
      <c r="W10" s="67">
        <v>37</v>
      </c>
      <c r="X10" s="67">
        <v>4</v>
      </c>
      <c r="Y10" s="67">
        <v>28</v>
      </c>
      <c r="Z10" s="67" t="s">
        <v>55</v>
      </c>
      <c r="AA10" s="68">
        <v>1</v>
      </c>
      <c r="AB10" s="61">
        <v>2014</v>
      </c>
      <c r="AC10" s="62" t="s">
        <v>38</v>
      </c>
      <c r="AD10" s="66">
        <v>98</v>
      </c>
      <c r="AE10" s="67">
        <v>40</v>
      </c>
      <c r="AF10" s="67">
        <v>22</v>
      </c>
      <c r="AG10" s="67">
        <v>17</v>
      </c>
      <c r="AH10" s="67" t="s">
        <v>55</v>
      </c>
      <c r="AI10" s="67">
        <v>3</v>
      </c>
      <c r="AJ10" s="68">
        <v>16</v>
      </c>
    </row>
    <row r="11" spans="1:36" s="12" customFormat="1" ht="14.45" customHeight="1">
      <c r="A11" s="61"/>
      <c r="B11" s="62" t="s">
        <v>56</v>
      </c>
      <c r="C11" s="63">
        <v>137</v>
      </c>
      <c r="D11" s="64">
        <v>99</v>
      </c>
      <c r="E11" s="64">
        <v>7</v>
      </c>
      <c r="F11" s="64">
        <v>16</v>
      </c>
      <c r="G11" s="64">
        <v>12</v>
      </c>
      <c r="H11" s="64">
        <v>3</v>
      </c>
      <c r="I11" s="65" t="s">
        <v>55</v>
      </c>
      <c r="J11" s="61"/>
      <c r="K11" s="62" t="s">
        <v>56</v>
      </c>
      <c r="L11" s="66">
        <v>104</v>
      </c>
      <c r="M11" s="67">
        <v>87</v>
      </c>
      <c r="N11" s="67">
        <v>5</v>
      </c>
      <c r="O11" s="69">
        <v>5</v>
      </c>
      <c r="P11" s="69">
        <v>4</v>
      </c>
      <c r="Q11" s="69">
        <v>3</v>
      </c>
      <c r="R11" s="70" t="s">
        <v>55</v>
      </c>
      <c r="S11" s="61"/>
      <c r="T11" s="62" t="s">
        <v>56</v>
      </c>
      <c r="U11" s="66">
        <v>17</v>
      </c>
      <c r="V11" s="67">
        <v>6</v>
      </c>
      <c r="W11" s="67" t="s">
        <v>55</v>
      </c>
      <c r="X11" s="69">
        <v>3</v>
      </c>
      <c r="Y11" s="69">
        <v>8</v>
      </c>
      <c r="Z11" s="69" t="s">
        <v>55</v>
      </c>
      <c r="AA11" s="70" t="s">
        <v>55</v>
      </c>
      <c r="AB11" s="61"/>
      <c r="AC11" s="62" t="s">
        <v>56</v>
      </c>
      <c r="AD11" s="66">
        <v>19</v>
      </c>
      <c r="AE11" s="67">
        <v>6</v>
      </c>
      <c r="AF11" s="67">
        <v>2</v>
      </c>
      <c r="AG11" s="69">
        <v>8</v>
      </c>
      <c r="AH11" s="69" t="s">
        <v>55</v>
      </c>
      <c r="AI11" s="69">
        <v>3</v>
      </c>
      <c r="AJ11" s="70" t="s">
        <v>55</v>
      </c>
    </row>
    <row r="12" spans="1:36" s="12" customFormat="1" ht="14.45" customHeight="1">
      <c r="A12" s="61"/>
      <c r="B12" s="62" t="s">
        <v>57</v>
      </c>
      <c r="C12" s="63">
        <v>176</v>
      </c>
      <c r="D12" s="64">
        <v>63</v>
      </c>
      <c r="E12" s="64">
        <v>79</v>
      </c>
      <c r="F12" s="64">
        <v>11</v>
      </c>
      <c r="G12" s="64">
        <v>23</v>
      </c>
      <c r="H12" s="64" t="s">
        <v>55</v>
      </c>
      <c r="I12" s="65" t="s">
        <v>55</v>
      </c>
      <c r="J12" s="61"/>
      <c r="K12" s="62" t="s">
        <v>57</v>
      </c>
      <c r="L12" s="66">
        <v>84</v>
      </c>
      <c r="M12" s="67">
        <v>33</v>
      </c>
      <c r="N12" s="67">
        <v>40</v>
      </c>
      <c r="O12" s="69">
        <v>1</v>
      </c>
      <c r="P12" s="69">
        <v>10</v>
      </c>
      <c r="Q12" s="69" t="s">
        <v>55</v>
      </c>
      <c r="R12" s="70" t="s">
        <v>55</v>
      </c>
      <c r="S12" s="61"/>
      <c r="T12" s="62" t="s">
        <v>57</v>
      </c>
      <c r="U12" s="66">
        <v>49</v>
      </c>
      <c r="V12" s="67">
        <v>10</v>
      </c>
      <c r="W12" s="67">
        <v>25</v>
      </c>
      <c r="X12" s="69">
        <v>1</v>
      </c>
      <c r="Y12" s="69">
        <v>13</v>
      </c>
      <c r="Z12" s="69" t="s">
        <v>55</v>
      </c>
      <c r="AA12" s="70" t="s">
        <v>55</v>
      </c>
      <c r="AB12" s="61"/>
      <c r="AC12" s="62" t="s">
        <v>57</v>
      </c>
      <c r="AD12" s="66">
        <v>43</v>
      </c>
      <c r="AE12" s="67">
        <v>20</v>
      </c>
      <c r="AF12" s="67">
        <v>14</v>
      </c>
      <c r="AG12" s="69">
        <v>9</v>
      </c>
      <c r="AH12" s="69" t="s">
        <v>55</v>
      </c>
      <c r="AI12" s="69" t="s">
        <v>55</v>
      </c>
      <c r="AJ12" s="70" t="s">
        <v>55</v>
      </c>
    </row>
    <row r="13" spans="1:36" s="12" customFormat="1" ht="14.45" customHeight="1">
      <c r="A13" s="61"/>
      <c r="B13" s="62" t="s">
        <v>58</v>
      </c>
      <c r="C13" s="63">
        <v>48</v>
      </c>
      <c r="D13" s="64">
        <v>3</v>
      </c>
      <c r="E13" s="64">
        <v>31</v>
      </c>
      <c r="F13" s="64">
        <v>1</v>
      </c>
      <c r="G13" s="64">
        <v>13</v>
      </c>
      <c r="H13" s="64" t="s">
        <v>55</v>
      </c>
      <c r="I13" s="65" t="s">
        <v>55</v>
      </c>
      <c r="J13" s="61"/>
      <c r="K13" s="62" t="s">
        <v>58</v>
      </c>
      <c r="L13" s="66">
        <v>32</v>
      </c>
      <c r="M13" s="67">
        <v>1</v>
      </c>
      <c r="N13" s="67">
        <v>23</v>
      </c>
      <c r="O13" s="69">
        <v>1</v>
      </c>
      <c r="P13" s="69">
        <v>7</v>
      </c>
      <c r="Q13" s="69" t="s">
        <v>55</v>
      </c>
      <c r="R13" s="70" t="s">
        <v>55</v>
      </c>
      <c r="S13" s="61"/>
      <c r="T13" s="62" t="s">
        <v>58</v>
      </c>
      <c r="U13" s="66">
        <v>15</v>
      </c>
      <c r="V13" s="67">
        <v>2</v>
      </c>
      <c r="W13" s="67">
        <v>7</v>
      </c>
      <c r="X13" s="69" t="s">
        <v>55</v>
      </c>
      <c r="Y13" s="69">
        <v>6</v>
      </c>
      <c r="Z13" s="69" t="s">
        <v>55</v>
      </c>
      <c r="AA13" s="70" t="s">
        <v>55</v>
      </c>
      <c r="AB13" s="61"/>
      <c r="AC13" s="62" t="s">
        <v>58</v>
      </c>
      <c r="AD13" s="66">
        <v>1</v>
      </c>
      <c r="AE13" s="67" t="s">
        <v>55</v>
      </c>
      <c r="AF13" s="67">
        <v>1</v>
      </c>
      <c r="AG13" s="69" t="s">
        <v>55</v>
      </c>
      <c r="AH13" s="69" t="s">
        <v>55</v>
      </c>
      <c r="AI13" s="69" t="s">
        <v>55</v>
      </c>
      <c r="AJ13" s="70" t="s">
        <v>55</v>
      </c>
    </row>
    <row r="14" spans="1:36" s="12" customFormat="1" ht="14.45" customHeight="1">
      <c r="A14" s="61"/>
      <c r="B14" s="71" t="s">
        <v>59</v>
      </c>
      <c r="C14" s="63">
        <v>36</v>
      </c>
      <c r="D14" s="64">
        <v>29</v>
      </c>
      <c r="E14" s="64">
        <v>6</v>
      </c>
      <c r="F14" s="64" t="s">
        <v>55</v>
      </c>
      <c r="G14" s="64">
        <v>1</v>
      </c>
      <c r="H14" s="64" t="s">
        <v>55</v>
      </c>
      <c r="I14" s="65" t="s">
        <v>55</v>
      </c>
      <c r="J14" s="61"/>
      <c r="K14" s="71" t="s">
        <v>59</v>
      </c>
      <c r="L14" s="66">
        <v>6</v>
      </c>
      <c r="M14" s="67">
        <v>6</v>
      </c>
      <c r="N14" s="67" t="s">
        <v>55</v>
      </c>
      <c r="O14" s="69" t="s">
        <v>55</v>
      </c>
      <c r="P14" s="69" t="s">
        <v>55</v>
      </c>
      <c r="Q14" s="69" t="s">
        <v>55</v>
      </c>
      <c r="R14" s="70" t="s">
        <v>55</v>
      </c>
      <c r="S14" s="61"/>
      <c r="T14" s="71" t="s">
        <v>59</v>
      </c>
      <c r="U14" s="66">
        <v>11</v>
      </c>
      <c r="V14" s="67">
        <v>9</v>
      </c>
      <c r="W14" s="67">
        <v>1</v>
      </c>
      <c r="X14" s="69" t="s">
        <v>55</v>
      </c>
      <c r="Y14" s="69">
        <v>1</v>
      </c>
      <c r="Z14" s="69" t="s">
        <v>55</v>
      </c>
      <c r="AA14" s="70" t="s">
        <v>55</v>
      </c>
      <c r="AB14" s="61"/>
      <c r="AC14" s="71" t="s">
        <v>59</v>
      </c>
      <c r="AD14" s="66">
        <v>19</v>
      </c>
      <c r="AE14" s="67">
        <v>14</v>
      </c>
      <c r="AF14" s="67">
        <v>5</v>
      </c>
      <c r="AG14" s="69" t="s">
        <v>55</v>
      </c>
      <c r="AH14" s="69" t="s">
        <v>55</v>
      </c>
      <c r="AI14" s="69" t="s">
        <v>55</v>
      </c>
      <c r="AJ14" s="70" t="s">
        <v>55</v>
      </c>
    </row>
    <row r="15" spans="1:36" s="12" customFormat="1" ht="14.45" customHeight="1">
      <c r="A15" s="61"/>
      <c r="B15" s="62" t="s">
        <v>60</v>
      </c>
      <c r="C15" s="63">
        <v>1</v>
      </c>
      <c r="D15" s="64">
        <v>1</v>
      </c>
      <c r="E15" s="64" t="s">
        <v>55</v>
      </c>
      <c r="F15" s="64" t="s">
        <v>55</v>
      </c>
      <c r="G15" s="64" t="s">
        <v>55</v>
      </c>
      <c r="H15" s="64" t="s">
        <v>55</v>
      </c>
      <c r="I15" s="65" t="s">
        <v>55</v>
      </c>
      <c r="J15" s="61"/>
      <c r="K15" s="62" t="s">
        <v>60</v>
      </c>
      <c r="L15" s="66" t="s">
        <v>55</v>
      </c>
      <c r="M15" s="67" t="s">
        <v>55</v>
      </c>
      <c r="N15" s="67" t="s">
        <v>55</v>
      </c>
      <c r="O15" s="69" t="s">
        <v>55</v>
      </c>
      <c r="P15" s="69" t="s">
        <v>55</v>
      </c>
      <c r="Q15" s="69" t="s">
        <v>55</v>
      </c>
      <c r="R15" s="70" t="s">
        <v>55</v>
      </c>
      <c r="S15" s="61"/>
      <c r="T15" s="62" t="s">
        <v>60</v>
      </c>
      <c r="U15" s="66" t="s">
        <v>55</v>
      </c>
      <c r="V15" s="67">
        <v>1</v>
      </c>
      <c r="W15" s="67" t="s">
        <v>55</v>
      </c>
      <c r="X15" s="69" t="s">
        <v>55</v>
      </c>
      <c r="Y15" s="69" t="s">
        <v>55</v>
      </c>
      <c r="Z15" s="69" t="s">
        <v>55</v>
      </c>
      <c r="AA15" s="70" t="s">
        <v>55</v>
      </c>
      <c r="AB15" s="61"/>
      <c r="AC15" s="62" t="s">
        <v>60</v>
      </c>
      <c r="AD15" s="66" t="s">
        <v>55</v>
      </c>
      <c r="AE15" s="67" t="s">
        <v>55</v>
      </c>
      <c r="AF15" s="67" t="s">
        <v>55</v>
      </c>
      <c r="AG15" s="69" t="s">
        <v>55</v>
      </c>
      <c r="AH15" s="69" t="s">
        <v>55</v>
      </c>
      <c r="AI15" s="69" t="s">
        <v>55</v>
      </c>
      <c r="AJ15" s="70" t="s">
        <v>55</v>
      </c>
    </row>
    <row r="16" spans="1:36" s="12" customFormat="1" ht="14.45" customHeight="1">
      <c r="A16" s="61"/>
      <c r="B16" s="62" t="s">
        <v>61</v>
      </c>
      <c r="C16" s="63">
        <v>31</v>
      </c>
      <c r="D16" s="64">
        <v>7</v>
      </c>
      <c r="E16" s="64">
        <v>5</v>
      </c>
      <c r="F16" s="64" t="s">
        <v>55</v>
      </c>
      <c r="G16" s="64">
        <v>2</v>
      </c>
      <c r="H16" s="64" t="s">
        <v>55</v>
      </c>
      <c r="I16" s="65">
        <v>17</v>
      </c>
      <c r="J16" s="61"/>
      <c r="K16" s="62" t="s">
        <v>61</v>
      </c>
      <c r="L16" s="66">
        <v>8</v>
      </c>
      <c r="M16" s="67">
        <v>5</v>
      </c>
      <c r="N16" s="67">
        <v>1</v>
      </c>
      <c r="O16" s="69" t="s">
        <v>55</v>
      </c>
      <c r="P16" s="69">
        <v>2</v>
      </c>
      <c r="Q16" s="69" t="s">
        <v>55</v>
      </c>
      <c r="R16" s="70" t="s">
        <v>55</v>
      </c>
      <c r="S16" s="61"/>
      <c r="T16" s="62" t="s">
        <v>61</v>
      </c>
      <c r="U16" s="66">
        <v>7</v>
      </c>
      <c r="V16" s="67">
        <v>2</v>
      </c>
      <c r="W16" s="67">
        <v>4</v>
      </c>
      <c r="X16" s="69" t="s">
        <v>55</v>
      </c>
      <c r="Y16" s="69" t="s">
        <v>55</v>
      </c>
      <c r="Z16" s="69" t="s">
        <v>55</v>
      </c>
      <c r="AA16" s="70">
        <v>1</v>
      </c>
      <c r="AB16" s="61"/>
      <c r="AC16" s="62" t="s">
        <v>61</v>
      </c>
      <c r="AD16" s="66">
        <v>16</v>
      </c>
      <c r="AE16" s="67" t="s">
        <v>55</v>
      </c>
      <c r="AF16" s="67" t="s">
        <v>55</v>
      </c>
      <c r="AG16" s="69" t="s">
        <v>55</v>
      </c>
      <c r="AH16" s="69" t="s">
        <v>55</v>
      </c>
      <c r="AI16" s="69" t="s">
        <v>55</v>
      </c>
      <c r="AJ16" s="70">
        <v>16</v>
      </c>
    </row>
    <row r="17" spans="1:36" s="12" customFormat="1" ht="14.45" customHeight="1">
      <c r="A17" s="61">
        <v>2015</v>
      </c>
      <c r="B17" s="62" t="s">
        <v>38</v>
      </c>
      <c r="C17" s="63">
        <v>586</v>
      </c>
      <c r="D17" s="64">
        <v>298</v>
      </c>
      <c r="E17" s="64">
        <v>252</v>
      </c>
      <c r="F17" s="64">
        <v>25</v>
      </c>
      <c r="G17" s="64">
        <v>6</v>
      </c>
      <c r="H17" s="64">
        <v>5</v>
      </c>
      <c r="I17" s="65">
        <v>0</v>
      </c>
      <c r="J17" s="61">
        <v>2015</v>
      </c>
      <c r="K17" s="62" t="s">
        <v>38</v>
      </c>
      <c r="L17" s="66">
        <v>322</v>
      </c>
      <c r="M17" s="67">
        <v>186</v>
      </c>
      <c r="N17" s="67">
        <v>129</v>
      </c>
      <c r="O17" s="67">
        <v>2</v>
      </c>
      <c r="P17" s="67">
        <v>3</v>
      </c>
      <c r="Q17" s="67">
        <v>2</v>
      </c>
      <c r="R17" s="70">
        <v>0</v>
      </c>
      <c r="S17" s="61">
        <v>2015</v>
      </c>
      <c r="T17" s="62" t="s">
        <v>38</v>
      </c>
      <c r="U17" s="66">
        <v>146</v>
      </c>
      <c r="V17" s="67">
        <v>41</v>
      </c>
      <c r="W17" s="67">
        <v>95</v>
      </c>
      <c r="X17" s="67">
        <v>9</v>
      </c>
      <c r="Y17" s="67">
        <v>1</v>
      </c>
      <c r="Z17" s="67">
        <v>0</v>
      </c>
      <c r="AA17" s="68">
        <v>0</v>
      </c>
      <c r="AB17" s="61">
        <v>2015</v>
      </c>
      <c r="AC17" s="62" t="s">
        <v>38</v>
      </c>
      <c r="AD17" s="66">
        <v>118</v>
      </c>
      <c r="AE17" s="67">
        <v>71</v>
      </c>
      <c r="AF17" s="67">
        <v>28</v>
      </c>
      <c r="AG17" s="67">
        <v>14</v>
      </c>
      <c r="AH17" s="67">
        <v>2</v>
      </c>
      <c r="AI17" s="67">
        <v>3</v>
      </c>
      <c r="AJ17" s="68">
        <v>0</v>
      </c>
    </row>
    <row r="18" spans="1:36" s="12" customFormat="1" ht="14.45" customHeight="1">
      <c r="A18" s="61"/>
      <c r="B18" s="62" t="s">
        <v>56</v>
      </c>
      <c r="C18" s="63">
        <v>168</v>
      </c>
      <c r="D18" s="64">
        <v>133</v>
      </c>
      <c r="E18" s="64">
        <v>27</v>
      </c>
      <c r="F18" s="64">
        <v>5</v>
      </c>
      <c r="G18" s="64">
        <v>0</v>
      </c>
      <c r="H18" s="64">
        <v>3</v>
      </c>
      <c r="I18" s="65" t="s">
        <v>55</v>
      </c>
      <c r="J18" s="61"/>
      <c r="K18" s="62" t="s">
        <v>56</v>
      </c>
      <c r="L18" s="66">
        <v>136</v>
      </c>
      <c r="M18" s="67">
        <v>116</v>
      </c>
      <c r="N18" s="67">
        <v>17</v>
      </c>
      <c r="O18" s="69">
        <v>1</v>
      </c>
      <c r="P18" s="69">
        <v>0</v>
      </c>
      <c r="Q18" s="69">
        <v>2</v>
      </c>
      <c r="R18" s="70">
        <v>0</v>
      </c>
      <c r="S18" s="61"/>
      <c r="T18" s="62" t="s">
        <v>56</v>
      </c>
      <c r="U18" s="66">
        <v>18</v>
      </c>
      <c r="V18" s="67">
        <v>8</v>
      </c>
      <c r="W18" s="67">
        <v>8</v>
      </c>
      <c r="X18" s="69">
        <v>2</v>
      </c>
      <c r="Y18" s="69">
        <v>0</v>
      </c>
      <c r="Z18" s="69">
        <v>0</v>
      </c>
      <c r="AA18" s="70">
        <v>0</v>
      </c>
      <c r="AB18" s="61"/>
      <c r="AC18" s="62" t="s">
        <v>56</v>
      </c>
      <c r="AD18" s="66">
        <v>14</v>
      </c>
      <c r="AE18" s="67">
        <v>9</v>
      </c>
      <c r="AF18" s="67">
        <v>2</v>
      </c>
      <c r="AG18" s="69">
        <v>2</v>
      </c>
      <c r="AH18" s="69">
        <v>0</v>
      </c>
      <c r="AI18" s="69">
        <v>1</v>
      </c>
      <c r="AJ18" s="70">
        <v>0</v>
      </c>
    </row>
    <row r="19" spans="1:36" s="12" customFormat="1" ht="14.45" customHeight="1">
      <c r="A19" s="61"/>
      <c r="B19" s="62" t="s">
        <v>57</v>
      </c>
      <c r="C19" s="63">
        <v>285</v>
      </c>
      <c r="D19" s="64">
        <v>128</v>
      </c>
      <c r="E19" s="64">
        <v>134</v>
      </c>
      <c r="F19" s="64">
        <v>17</v>
      </c>
      <c r="G19" s="64">
        <v>5</v>
      </c>
      <c r="H19" s="64">
        <v>1</v>
      </c>
      <c r="I19" s="65" t="s">
        <v>55</v>
      </c>
      <c r="J19" s="61"/>
      <c r="K19" s="62" t="s">
        <v>57</v>
      </c>
      <c r="L19" s="66">
        <v>124</v>
      </c>
      <c r="M19" s="67">
        <v>55</v>
      </c>
      <c r="N19" s="67">
        <v>65</v>
      </c>
      <c r="O19" s="69">
        <v>1</v>
      </c>
      <c r="P19" s="69">
        <v>3</v>
      </c>
      <c r="Q19" s="69">
        <v>0</v>
      </c>
      <c r="R19" s="70">
        <v>0</v>
      </c>
      <c r="S19" s="61"/>
      <c r="T19" s="62" t="s">
        <v>57</v>
      </c>
      <c r="U19" s="66">
        <v>68</v>
      </c>
      <c r="V19" s="67">
        <v>15</v>
      </c>
      <c r="W19" s="67">
        <v>49</v>
      </c>
      <c r="X19" s="69">
        <v>4</v>
      </c>
      <c r="Y19" s="69">
        <v>0</v>
      </c>
      <c r="Z19" s="69">
        <v>0</v>
      </c>
      <c r="AA19" s="70">
        <v>0</v>
      </c>
      <c r="AB19" s="61"/>
      <c r="AC19" s="62" t="s">
        <v>57</v>
      </c>
      <c r="AD19" s="66">
        <v>92</v>
      </c>
      <c r="AE19" s="67">
        <v>58</v>
      </c>
      <c r="AF19" s="67">
        <v>19</v>
      </c>
      <c r="AG19" s="69">
        <v>12</v>
      </c>
      <c r="AH19" s="69">
        <v>2</v>
      </c>
      <c r="AI19" s="69">
        <v>1</v>
      </c>
      <c r="AJ19" s="70">
        <v>0</v>
      </c>
    </row>
    <row r="20" spans="1:36" s="12" customFormat="1" ht="14.45" customHeight="1">
      <c r="A20" s="61"/>
      <c r="B20" s="62" t="s">
        <v>58</v>
      </c>
      <c r="C20" s="63">
        <v>106</v>
      </c>
      <c r="D20" s="64">
        <v>18</v>
      </c>
      <c r="E20" s="64">
        <v>85</v>
      </c>
      <c r="F20" s="64">
        <v>2</v>
      </c>
      <c r="G20" s="64">
        <v>0</v>
      </c>
      <c r="H20" s="64">
        <v>1</v>
      </c>
      <c r="I20" s="65" t="s">
        <v>55</v>
      </c>
      <c r="J20" s="61"/>
      <c r="K20" s="62" t="s">
        <v>58</v>
      </c>
      <c r="L20" s="66">
        <v>52</v>
      </c>
      <c r="M20" s="67">
        <v>5</v>
      </c>
      <c r="N20" s="67">
        <v>47</v>
      </c>
      <c r="O20" s="69">
        <v>0</v>
      </c>
      <c r="P20" s="69">
        <v>0</v>
      </c>
      <c r="Q20" s="69">
        <v>0</v>
      </c>
      <c r="R20" s="70">
        <v>0</v>
      </c>
      <c r="S20" s="61"/>
      <c r="T20" s="62" t="s">
        <v>58</v>
      </c>
      <c r="U20" s="66">
        <v>47</v>
      </c>
      <c r="V20" s="67">
        <v>13</v>
      </c>
      <c r="W20" s="67">
        <v>32</v>
      </c>
      <c r="X20" s="69">
        <v>2</v>
      </c>
      <c r="Y20" s="69">
        <v>0</v>
      </c>
      <c r="Z20" s="69">
        <v>0</v>
      </c>
      <c r="AA20" s="70">
        <v>0</v>
      </c>
      <c r="AB20" s="61"/>
      <c r="AC20" s="62" t="s">
        <v>58</v>
      </c>
      <c r="AD20" s="66">
        <v>8</v>
      </c>
      <c r="AE20" s="67">
        <v>0</v>
      </c>
      <c r="AF20" s="67">
        <v>7</v>
      </c>
      <c r="AG20" s="69">
        <v>0</v>
      </c>
      <c r="AH20" s="69">
        <v>0</v>
      </c>
      <c r="AI20" s="69">
        <v>1</v>
      </c>
      <c r="AJ20" s="70">
        <v>0</v>
      </c>
    </row>
    <row r="21" spans="1:36" s="12" customFormat="1" ht="14.45" customHeight="1">
      <c r="A21" s="61"/>
      <c r="B21" s="71" t="s">
        <v>59</v>
      </c>
      <c r="C21" s="63">
        <v>25</v>
      </c>
      <c r="D21" s="64">
        <v>17</v>
      </c>
      <c r="E21" s="64">
        <v>6</v>
      </c>
      <c r="F21" s="64">
        <v>1</v>
      </c>
      <c r="G21" s="64">
        <v>1</v>
      </c>
      <c r="H21" s="64">
        <v>0</v>
      </c>
      <c r="I21" s="65" t="s">
        <v>55</v>
      </c>
      <c r="J21" s="61"/>
      <c r="K21" s="71" t="s">
        <v>59</v>
      </c>
      <c r="L21" s="66">
        <v>8</v>
      </c>
      <c r="M21" s="67">
        <v>8</v>
      </c>
      <c r="N21" s="67">
        <v>0</v>
      </c>
      <c r="O21" s="69">
        <v>0</v>
      </c>
      <c r="P21" s="69">
        <v>0</v>
      </c>
      <c r="Q21" s="69">
        <v>0</v>
      </c>
      <c r="R21" s="70">
        <v>0</v>
      </c>
      <c r="S21" s="61"/>
      <c r="T21" s="71" t="s">
        <v>59</v>
      </c>
      <c r="U21" s="66">
        <v>13</v>
      </c>
      <c r="V21" s="67">
        <v>5</v>
      </c>
      <c r="W21" s="67">
        <v>6</v>
      </c>
      <c r="X21" s="69">
        <v>1</v>
      </c>
      <c r="Y21" s="69">
        <v>1</v>
      </c>
      <c r="Z21" s="69">
        <v>0</v>
      </c>
      <c r="AA21" s="70">
        <v>0</v>
      </c>
      <c r="AB21" s="61"/>
      <c r="AC21" s="71" t="s">
        <v>59</v>
      </c>
      <c r="AD21" s="66">
        <v>4</v>
      </c>
      <c r="AE21" s="67">
        <v>4</v>
      </c>
      <c r="AF21" s="67">
        <v>0</v>
      </c>
      <c r="AG21" s="69">
        <v>0</v>
      </c>
      <c r="AH21" s="69">
        <v>0</v>
      </c>
      <c r="AI21" s="69">
        <v>0</v>
      </c>
      <c r="AJ21" s="70">
        <v>0</v>
      </c>
    </row>
    <row r="22" spans="1:36" s="12" customFormat="1" ht="14.45" customHeight="1">
      <c r="A22" s="61"/>
      <c r="B22" s="62" t="s">
        <v>60</v>
      </c>
      <c r="C22" s="63">
        <v>2</v>
      </c>
      <c r="D22" s="64">
        <v>2</v>
      </c>
      <c r="E22" s="64">
        <v>0</v>
      </c>
      <c r="F22" s="64">
        <v>0</v>
      </c>
      <c r="G22" s="64">
        <v>0</v>
      </c>
      <c r="H22" s="64">
        <v>0</v>
      </c>
      <c r="I22" s="65" t="s">
        <v>55</v>
      </c>
      <c r="J22" s="61"/>
      <c r="K22" s="62" t="s">
        <v>60</v>
      </c>
      <c r="L22" s="66">
        <v>2</v>
      </c>
      <c r="M22" s="67">
        <v>2</v>
      </c>
      <c r="N22" s="67">
        <v>0</v>
      </c>
      <c r="O22" s="69">
        <v>0</v>
      </c>
      <c r="P22" s="69">
        <v>0</v>
      </c>
      <c r="Q22" s="69">
        <v>0</v>
      </c>
      <c r="R22" s="70">
        <v>0</v>
      </c>
      <c r="S22" s="61"/>
      <c r="T22" s="62" t="s">
        <v>60</v>
      </c>
      <c r="U22" s="66">
        <v>0</v>
      </c>
      <c r="V22" s="67">
        <v>0</v>
      </c>
      <c r="W22" s="67">
        <v>0</v>
      </c>
      <c r="X22" s="69">
        <v>0</v>
      </c>
      <c r="Y22" s="69">
        <v>0</v>
      </c>
      <c r="Z22" s="69">
        <v>0</v>
      </c>
      <c r="AA22" s="70">
        <v>0</v>
      </c>
      <c r="AB22" s="61"/>
      <c r="AC22" s="62" t="s">
        <v>60</v>
      </c>
      <c r="AD22" s="66">
        <v>0</v>
      </c>
      <c r="AE22" s="67">
        <v>0</v>
      </c>
      <c r="AF22" s="67">
        <v>0</v>
      </c>
      <c r="AG22" s="69">
        <v>0</v>
      </c>
      <c r="AH22" s="69">
        <v>0</v>
      </c>
      <c r="AI22" s="69">
        <v>0</v>
      </c>
      <c r="AJ22" s="70">
        <v>0</v>
      </c>
    </row>
    <row r="23" spans="1:36" s="12" customFormat="1" ht="14.45" customHeight="1">
      <c r="A23" s="61"/>
      <c r="B23" s="62" t="s">
        <v>61</v>
      </c>
      <c r="C23" s="63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5">
        <v>0</v>
      </c>
      <c r="J23" s="61"/>
      <c r="K23" s="62" t="s">
        <v>61</v>
      </c>
      <c r="L23" s="66">
        <v>0</v>
      </c>
      <c r="M23" s="67">
        <v>0</v>
      </c>
      <c r="N23" s="67">
        <v>0</v>
      </c>
      <c r="O23" s="69">
        <v>0</v>
      </c>
      <c r="P23" s="69">
        <v>0</v>
      </c>
      <c r="Q23" s="69">
        <v>0</v>
      </c>
      <c r="R23" s="70">
        <v>0</v>
      </c>
      <c r="S23" s="61"/>
      <c r="T23" s="62" t="s">
        <v>61</v>
      </c>
      <c r="U23" s="66">
        <v>0</v>
      </c>
      <c r="V23" s="67">
        <v>0</v>
      </c>
      <c r="W23" s="67">
        <v>0</v>
      </c>
      <c r="X23" s="69">
        <v>0</v>
      </c>
      <c r="Y23" s="69">
        <v>0</v>
      </c>
      <c r="Z23" s="69">
        <v>0</v>
      </c>
      <c r="AA23" s="70">
        <v>0</v>
      </c>
      <c r="AB23" s="61"/>
      <c r="AC23" s="62" t="s">
        <v>61</v>
      </c>
      <c r="AD23" s="66">
        <v>0</v>
      </c>
      <c r="AE23" s="67">
        <v>0</v>
      </c>
      <c r="AF23" s="67">
        <v>0</v>
      </c>
      <c r="AG23" s="69">
        <v>0</v>
      </c>
      <c r="AH23" s="69">
        <v>0</v>
      </c>
      <c r="AI23" s="69">
        <v>0</v>
      </c>
      <c r="AJ23" s="70">
        <v>0</v>
      </c>
    </row>
    <row r="24" spans="1:36" s="12" customFormat="1" ht="14.45" customHeight="1">
      <c r="A24" s="61">
        <v>2016</v>
      </c>
      <c r="B24" s="62" t="s">
        <v>38</v>
      </c>
      <c r="C24" s="66">
        <v>692</v>
      </c>
      <c r="D24" s="67">
        <v>315</v>
      </c>
      <c r="E24" s="67">
        <v>316</v>
      </c>
      <c r="F24" s="67">
        <v>41</v>
      </c>
      <c r="G24" s="67">
        <v>9</v>
      </c>
      <c r="H24" s="67">
        <v>10</v>
      </c>
      <c r="I24" s="65">
        <v>1</v>
      </c>
      <c r="J24" s="61">
        <v>2016</v>
      </c>
      <c r="K24" s="62" t="s">
        <v>38</v>
      </c>
      <c r="L24" s="66">
        <v>418</v>
      </c>
      <c r="M24" s="67">
        <v>204</v>
      </c>
      <c r="N24" s="67">
        <v>199</v>
      </c>
      <c r="O24" s="67">
        <v>7</v>
      </c>
      <c r="P24" s="67">
        <v>2</v>
      </c>
      <c r="Q24" s="67">
        <v>6</v>
      </c>
      <c r="R24" s="70">
        <v>0</v>
      </c>
      <c r="S24" s="61">
        <v>2016</v>
      </c>
      <c r="T24" s="62" t="s">
        <v>38</v>
      </c>
      <c r="U24" s="66">
        <v>128</v>
      </c>
      <c r="V24" s="67">
        <v>29</v>
      </c>
      <c r="W24" s="67">
        <v>85</v>
      </c>
      <c r="X24" s="67">
        <v>12</v>
      </c>
      <c r="Y24" s="67">
        <v>1</v>
      </c>
      <c r="Z24" s="67">
        <v>0</v>
      </c>
      <c r="AA24" s="68">
        <v>1</v>
      </c>
      <c r="AB24" s="61">
        <v>2016</v>
      </c>
      <c r="AC24" s="62" t="s">
        <v>38</v>
      </c>
      <c r="AD24" s="66">
        <v>146</v>
      </c>
      <c r="AE24" s="67">
        <v>82</v>
      </c>
      <c r="AF24" s="67">
        <v>32</v>
      </c>
      <c r="AG24" s="67">
        <v>22</v>
      </c>
      <c r="AH24" s="67">
        <v>6</v>
      </c>
      <c r="AI24" s="67">
        <v>4</v>
      </c>
      <c r="AJ24" s="68">
        <v>0</v>
      </c>
    </row>
    <row r="25" spans="1:36" s="12" customFormat="1" ht="14.45" customHeight="1">
      <c r="A25" s="61"/>
      <c r="B25" s="62" t="s">
        <v>56</v>
      </c>
      <c r="C25" s="66">
        <v>269</v>
      </c>
      <c r="D25" s="67">
        <v>170</v>
      </c>
      <c r="E25" s="67">
        <v>74</v>
      </c>
      <c r="F25" s="69">
        <v>16</v>
      </c>
      <c r="G25" s="69">
        <v>0</v>
      </c>
      <c r="H25" s="69">
        <v>8</v>
      </c>
      <c r="I25" s="65">
        <v>1</v>
      </c>
      <c r="J25" s="61"/>
      <c r="K25" s="62" t="s">
        <v>56</v>
      </c>
      <c r="L25" s="66">
        <v>224</v>
      </c>
      <c r="M25" s="67">
        <v>149</v>
      </c>
      <c r="N25" s="67">
        <v>63</v>
      </c>
      <c r="O25" s="69">
        <v>6</v>
      </c>
      <c r="P25" s="69">
        <v>0</v>
      </c>
      <c r="Q25" s="69">
        <v>6</v>
      </c>
      <c r="R25" s="70">
        <v>0</v>
      </c>
      <c r="S25" s="61"/>
      <c r="T25" s="62" t="s">
        <v>56</v>
      </c>
      <c r="U25" s="66">
        <v>22</v>
      </c>
      <c r="V25" s="67">
        <v>5</v>
      </c>
      <c r="W25" s="67">
        <v>10</v>
      </c>
      <c r="X25" s="69">
        <v>6</v>
      </c>
      <c r="Y25" s="69">
        <v>0</v>
      </c>
      <c r="Z25" s="69">
        <v>0</v>
      </c>
      <c r="AA25" s="70">
        <v>1</v>
      </c>
      <c r="AB25" s="61"/>
      <c r="AC25" s="62" t="s">
        <v>56</v>
      </c>
      <c r="AD25" s="66">
        <v>23</v>
      </c>
      <c r="AE25" s="67">
        <v>16</v>
      </c>
      <c r="AF25" s="67">
        <v>1</v>
      </c>
      <c r="AG25" s="69">
        <v>4</v>
      </c>
      <c r="AH25" s="69">
        <v>0</v>
      </c>
      <c r="AI25" s="69">
        <v>2</v>
      </c>
      <c r="AJ25" s="68">
        <v>0</v>
      </c>
    </row>
    <row r="26" spans="1:36" s="12" customFormat="1" ht="14.45" customHeight="1">
      <c r="A26" s="61"/>
      <c r="B26" s="62" t="s">
        <v>57</v>
      </c>
      <c r="C26" s="66">
        <v>306</v>
      </c>
      <c r="D26" s="67">
        <v>117</v>
      </c>
      <c r="E26" s="67">
        <v>157</v>
      </c>
      <c r="F26" s="69">
        <v>23</v>
      </c>
      <c r="G26" s="69">
        <v>7</v>
      </c>
      <c r="H26" s="69">
        <v>2</v>
      </c>
      <c r="I26" s="65">
        <v>0</v>
      </c>
      <c r="J26" s="61"/>
      <c r="K26" s="62" t="s">
        <v>57</v>
      </c>
      <c r="L26" s="66">
        <v>131</v>
      </c>
      <c r="M26" s="67">
        <v>47</v>
      </c>
      <c r="N26" s="67">
        <v>82</v>
      </c>
      <c r="O26" s="69">
        <v>1</v>
      </c>
      <c r="P26" s="69">
        <v>1</v>
      </c>
      <c r="Q26" s="69">
        <v>0</v>
      </c>
      <c r="R26" s="70">
        <v>0</v>
      </c>
      <c r="S26" s="61"/>
      <c r="T26" s="62" t="s">
        <v>57</v>
      </c>
      <c r="U26" s="66">
        <v>68</v>
      </c>
      <c r="V26" s="67">
        <v>14</v>
      </c>
      <c r="W26" s="67">
        <v>48</v>
      </c>
      <c r="X26" s="69">
        <v>5</v>
      </c>
      <c r="Y26" s="69">
        <v>1</v>
      </c>
      <c r="Z26" s="69">
        <v>0</v>
      </c>
      <c r="AA26" s="70">
        <v>0</v>
      </c>
      <c r="AB26" s="61"/>
      <c r="AC26" s="62" t="s">
        <v>57</v>
      </c>
      <c r="AD26" s="66">
        <v>107</v>
      </c>
      <c r="AE26" s="67">
        <v>56</v>
      </c>
      <c r="AF26" s="67">
        <v>27</v>
      </c>
      <c r="AG26" s="69">
        <v>17</v>
      </c>
      <c r="AH26" s="69">
        <v>5</v>
      </c>
      <c r="AI26" s="69">
        <v>2</v>
      </c>
      <c r="AJ26" s="68">
        <v>0</v>
      </c>
    </row>
    <row r="27" spans="1:36" s="12" customFormat="1" ht="14.45" customHeight="1">
      <c r="A27" s="61"/>
      <c r="B27" s="62" t="s">
        <v>58</v>
      </c>
      <c r="C27" s="66">
        <v>27</v>
      </c>
      <c r="D27" s="67">
        <v>2</v>
      </c>
      <c r="E27" s="67">
        <v>23</v>
      </c>
      <c r="F27" s="69">
        <v>1</v>
      </c>
      <c r="G27" s="69">
        <v>1</v>
      </c>
      <c r="H27" s="69">
        <v>0</v>
      </c>
      <c r="I27" s="65">
        <v>0</v>
      </c>
      <c r="J27" s="61"/>
      <c r="K27" s="62" t="s">
        <v>58</v>
      </c>
      <c r="L27" s="66">
        <v>23</v>
      </c>
      <c r="M27" s="67">
        <v>0</v>
      </c>
      <c r="N27" s="67">
        <v>22</v>
      </c>
      <c r="O27" s="69">
        <v>0</v>
      </c>
      <c r="P27" s="69">
        <v>1</v>
      </c>
      <c r="Q27" s="69">
        <v>0</v>
      </c>
      <c r="R27" s="70">
        <v>0</v>
      </c>
      <c r="S27" s="61"/>
      <c r="T27" s="62" t="s">
        <v>58</v>
      </c>
      <c r="U27" s="66">
        <v>1</v>
      </c>
      <c r="V27" s="67">
        <v>1</v>
      </c>
      <c r="W27" s="67">
        <v>0</v>
      </c>
      <c r="X27" s="69">
        <v>0</v>
      </c>
      <c r="Y27" s="69">
        <v>0</v>
      </c>
      <c r="Z27" s="69">
        <v>0</v>
      </c>
      <c r="AA27" s="70">
        <v>0</v>
      </c>
      <c r="AB27" s="61"/>
      <c r="AC27" s="62" t="s">
        <v>58</v>
      </c>
      <c r="AD27" s="66">
        <v>3</v>
      </c>
      <c r="AE27" s="67">
        <v>1</v>
      </c>
      <c r="AF27" s="67">
        <v>1</v>
      </c>
      <c r="AG27" s="69">
        <v>1</v>
      </c>
      <c r="AH27" s="69">
        <v>0</v>
      </c>
      <c r="AI27" s="69">
        <v>0</v>
      </c>
      <c r="AJ27" s="68">
        <v>0</v>
      </c>
    </row>
    <row r="28" spans="1:36" s="12" customFormat="1" ht="14.45" customHeight="1">
      <c r="A28" s="61"/>
      <c r="B28" s="71" t="s">
        <v>59</v>
      </c>
      <c r="C28" s="66">
        <v>26</v>
      </c>
      <c r="D28" s="67">
        <v>16</v>
      </c>
      <c r="E28" s="67">
        <v>10</v>
      </c>
      <c r="F28" s="69">
        <v>0</v>
      </c>
      <c r="G28" s="69">
        <v>0</v>
      </c>
      <c r="H28" s="69">
        <v>0</v>
      </c>
      <c r="I28" s="65">
        <v>0</v>
      </c>
      <c r="J28" s="61"/>
      <c r="K28" s="71" t="s">
        <v>59</v>
      </c>
      <c r="L28" s="66">
        <v>7</v>
      </c>
      <c r="M28" s="67">
        <v>2</v>
      </c>
      <c r="N28" s="67">
        <v>5</v>
      </c>
      <c r="O28" s="69">
        <v>0</v>
      </c>
      <c r="P28" s="69">
        <v>0</v>
      </c>
      <c r="Q28" s="69">
        <v>0</v>
      </c>
      <c r="R28" s="70">
        <v>0</v>
      </c>
      <c r="S28" s="61"/>
      <c r="T28" s="71" t="s">
        <v>59</v>
      </c>
      <c r="U28" s="66">
        <v>11</v>
      </c>
      <c r="V28" s="67">
        <v>7</v>
      </c>
      <c r="W28" s="67">
        <v>4</v>
      </c>
      <c r="X28" s="69">
        <v>0</v>
      </c>
      <c r="Y28" s="69">
        <v>0</v>
      </c>
      <c r="Z28" s="69">
        <v>0</v>
      </c>
      <c r="AA28" s="70">
        <v>0</v>
      </c>
      <c r="AB28" s="61"/>
      <c r="AC28" s="71" t="s">
        <v>59</v>
      </c>
      <c r="AD28" s="66">
        <v>8</v>
      </c>
      <c r="AE28" s="67">
        <v>7</v>
      </c>
      <c r="AF28" s="67">
        <v>1</v>
      </c>
      <c r="AG28" s="67">
        <v>0</v>
      </c>
      <c r="AH28" s="67">
        <v>0</v>
      </c>
      <c r="AI28" s="67">
        <v>0</v>
      </c>
      <c r="AJ28" s="68">
        <v>0</v>
      </c>
    </row>
    <row r="29" spans="1:36" s="12" customFormat="1" ht="14.45" customHeight="1">
      <c r="A29" s="61"/>
      <c r="B29" s="62" t="s">
        <v>60</v>
      </c>
      <c r="C29" s="66">
        <v>2</v>
      </c>
      <c r="D29" s="67">
        <v>1</v>
      </c>
      <c r="E29" s="67">
        <v>0</v>
      </c>
      <c r="F29" s="69">
        <v>0</v>
      </c>
      <c r="G29" s="69">
        <v>1</v>
      </c>
      <c r="H29" s="69">
        <v>0</v>
      </c>
      <c r="I29" s="65">
        <v>0</v>
      </c>
      <c r="J29" s="61"/>
      <c r="K29" s="62" t="s">
        <v>60</v>
      </c>
      <c r="L29" s="66">
        <v>0</v>
      </c>
      <c r="M29" s="67">
        <v>0</v>
      </c>
      <c r="N29" s="67">
        <v>0</v>
      </c>
      <c r="O29" s="69">
        <v>0</v>
      </c>
      <c r="P29" s="69">
        <v>0</v>
      </c>
      <c r="Q29" s="69">
        <v>0</v>
      </c>
      <c r="R29" s="70">
        <v>0</v>
      </c>
      <c r="S29" s="61"/>
      <c r="T29" s="62" t="s">
        <v>60</v>
      </c>
      <c r="U29" s="69">
        <v>1</v>
      </c>
      <c r="V29" s="69">
        <v>1</v>
      </c>
      <c r="W29" s="69">
        <v>0</v>
      </c>
      <c r="X29" s="69">
        <v>0</v>
      </c>
      <c r="Y29" s="69">
        <v>0</v>
      </c>
      <c r="Z29" s="69">
        <v>0</v>
      </c>
      <c r="AA29" s="70">
        <v>0</v>
      </c>
      <c r="AB29" s="61"/>
      <c r="AC29" s="62" t="s">
        <v>60</v>
      </c>
      <c r="AD29" s="66">
        <v>1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8">
        <v>0</v>
      </c>
    </row>
    <row r="30" spans="1:36" s="12" customFormat="1" ht="14.45" customHeight="1">
      <c r="A30" s="61"/>
      <c r="B30" s="62" t="s">
        <v>61</v>
      </c>
      <c r="C30" s="63">
        <v>62</v>
      </c>
      <c r="D30" s="64">
        <v>9</v>
      </c>
      <c r="E30" s="64">
        <v>52</v>
      </c>
      <c r="F30" s="64">
        <v>1</v>
      </c>
      <c r="G30" s="64">
        <v>0</v>
      </c>
      <c r="H30" s="64">
        <v>0</v>
      </c>
      <c r="I30" s="65">
        <v>0</v>
      </c>
      <c r="J30" s="61"/>
      <c r="K30" s="62" t="s">
        <v>61</v>
      </c>
      <c r="L30" s="66">
        <v>33</v>
      </c>
      <c r="M30" s="67">
        <v>6</v>
      </c>
      <c r="N30" s="67">
        <v>27</v>
      </c>
      <c r="O30" s="69">
        <v>0</v>
      </c>
      <c r="P30" s="69">
        <v>0</v>
      </c>
      <c r="Q30" s="69">
        <v>0</v>
      </c>
      <c r="R30" s="70">
        <v>0</v>
      </c>
      <c r="S30" s="61"/>
      <c r="T30" s="62" t="s">
        <v>61</v>
      </c>
      <c r="U30" s="73">
        <v>25</v>
      </c>
      <c r="V30" s="69">
        <v>1</v>
      </c>
      <c r="W30" s="69">
        <v>23</v>
      </c>
      <c r="X30" s="69">
        <v>1</v>
      </c>
      <c r="Y30" s="69">
        <v>0</v>
      </c>
      <c r="Z30" s="69">
        <v>0</v>
      </c>
      <c r="AA30" s="70">
        <v>0</v>
      </c>
      <c r="AB30" s="61"/>
      <c r="AC30" s="62" t="s">
        <v>61</v>
      </c>
      <c r="AD30" s="66">
        <v>4</v>
      </c>
      <c r="AE30" s="67">
        <v>2</v>
      </c>
      <c r="AF30" s="67">
        <v>2</v>
      </c>
      <c r="AG30" s="67">
        <v>0</v>
      </c>
      <c r="AH30" s="67">
        <v>0</v>
      </c>
      <c r="AI30" s="67">
        <v>0</v>
      </c>
      <c r="AJ30" s="68">
        <v>0</v>
      </c>
    </row>
    <row r="31" spans="1:36" s="74" customFormat="1" ht="14.45" customHeight="1">
      <c r="A31" s="61">
        <v>2017</v>
      </c>
      <c r="B31" s="62" t="s">
        <v>38</v>
      </c>
      <c r="C31" s="66">
        <v>659</v>
      </c>
      <c r="D31" s="67">
        <v>323</v>
      </c>
      <c r="E31" s="67">
        <v>260</v>
      </c>
      <c r="F31" s="67">
        <v>34</v>
      </c>
      <c r="G31" s="67">
        <v>16</v>
      </c>
      <c r="H31" s="67">
        <v>23</v>
      </c>
      <c r="I31" s="65">
        <v>3</v>
      </c>
      <c r="J31" s="61">
        <v>2017</v>
      </c>
      <c r="K31" s="62" t="s">
        <v>38</v>
      </c>
      <c r="L31" s="66">
        <v>412</v>
      </c>
      <c r="M31" s="67">
        <v>236</v>
      </c>
      <c r="N31" s="67">
        <v>149</v>
      </c>
      <c r="O31" s="67">
        <v>2</v>
      </c>
      <c r="P31" s="67">
        <v>13</v>
      </c>
      <c r="Q31" s="67">
        <v>12</v>
      </c>
      <c r="R31" s="70">
        <v>0</v>
      </c>
      <c r="S31" s="61">
        <v>2017</v>
      </c>
      <c r="T31" s="62" t="s">
        <v>38</v>
      </c>
      <c r="U31" s="66">
        <v>136</v>
      </c>
      <c r="V31" s="67">
        <v>29</v>
      </c>
      <c r="W31" s="67">
        <v>91</v>
      </c>
      <c r="X31" s="67">
        <v>8</v>
      </c>
      <c r="Y31" s="67">
        <v>1</v>
      </c>
      <c r="Z31" s="67">
        <v>4</v>
      </c>
      <c r="AA31" s="68">
        <v>3</v>
      </c>
      <c r="AB31" s="61">
        <v>2017</v>
      </c>
      <c r="AC31" s="62" t="s">
        <v>38</v>
      </c>
      <c r="AD31" s="66">
        <v>111</v>
      </c>
      <c r="AE31" s="67">
        <v>58</v>
      </c>
      <c r="AF31" s="67">
        <v>20</v>
      </c>
      <c r="AG31" s="67">
        <v>24</v>
      </c>
      <c r="AH31" s="67">
        <v>2</v>
      </c>
      <c r="AI31" s="67">
        <v>7</v>
      </c>
      <c r="AJ31" s="68">
        <v>0</v>
      </c>
    </row>
    <row r="32" spans="1:36" s="74" customFormat="1" ht="14.45" customHeight="1">
      <c r="A32" s="61"/>
      <c r="B32" s="62" t="s">
        <v>56</v>
      </c>
      <c r="C32" s="66">
        <v>247</v>
      </c>
      <c r="D32" s="67">
        <v>181</v>
      </c>
      <c r="E32" s="67">
        <v>31</v>
      </c>
      <c r="F32" s="69">
        <v>9</v>
      </c>
      <c r="G32" s="69">
        <v>7</v>
      </c>
      <c r="H32" s="69">
        <v>18</v>
      </c>
      <c r="I32" s="65">
        <v>1</v>
      </c>
      <c r="J32" s="61"/>
      <c r="K32" s="62" t="s">
        <v>56</v>
      </c>
      <c r="L32" s="66">
        <v>208</v>
      </c>
      <c r="M32" s="67">
        <v>164</v>
      </c>
      <c r="N32" s="67">
        <v>23</v>
      </c>
      <c r="O32" s="69">
        <v>2</v>
      </c>
      <c r="P32" s="69">
        <v>7</v>
      </c>
      <c r="Q32" s="69">
        <v>12</v>
      </c>
      <c r="R32" s="70">
        <v>0</v>
      </c>
      <c r="S32" s="61"/>
      <c r="T32" s="62" t="s">
        <v>56</v>
      </c>
      <c r="U32" s="66">
        <v>23</v>
      </c>
      <c r="V32" s="67">
        <v>6</v>
      </c>
      <c r="W32" s="67">
        <v>7</v>
      </c>
      <c r="X32" s="69">
        <v>5</v>
      </c>
      <c r="Y32" s="69">
        <v>0</v>
      </c>
      <c r="Z32" s="69">
        <v>4</v>
      </c>
      <c r="AA32" s="70">
        <v>1</v>
      </c>
      <c r="AB32" s="61"/>
      <c r="AC32" s="62" t="s">
        <v>56</v>
      </c>
      <c r="AD32" s="66">
        <v>16</v>
      </c>
      <c r="AE32" s="67">
        <v>11</v>
      </c>
      <c r="AF32" s="67">
        <v>1</v>
      </c>
      <c r="AG32" s="69">
        <v>2</v>
      </c>
      <c r="AH32" s="69">
        <v>0</v>
      </c>
      <c r="AI32" s="69">
        <v>2</v>
      </c>
      <c r="AJ32" s="68">
        <v>0</v>
      </c>
    </row>
    <row r="33" spans="1:36" s="74" customFormat="1" ht="14.45" customHeight="1">
      <c r="A33" s="61"/>
      <c r="B33" s="62" t="s">
        <v>57</v>
      </c>
      <c r="C33" s="66">
        <v>248</v>
      </c>
      <c r="D33" s="67">
        <v>88</v>
      </c>
      <c r="E33" s="67">
        <v>134</v>
      </c>
      <c r="F33" s="69">
        <v>19</v>
      </c>
      <c r="G33" s="69">
        <v>1</v>
      </c>
      <c r="H33" s="69">
        <v>5</v>
      </c>
      <c r="I33" s="65">
        <v>1</v>
      </c>
      <c r="J33" s="61"/>
      <c r="K33" s="62" t="s">
        <v>57</v>
      </c>
      <c r="L33" s="66">
        <v>102</v>
      </c>
      <c r="M33" s="67">
        <v>33</v>
      </c>
      <c r="N33" s="67">
        <v>69</v>
      </c>
      <c r="O33" s="69">
        <v>0</v>
      </c>
      <c r="P33" s="69">
        <v>0</v>
      </c>
      <c r="Q33" s="69">
        <v>0</v>
      </c>
      <c r="R33" s="70">
        <v>0</v>
      </c>
      <c r="S33" s="61"/>
      <c r="T33" s="62" t="s">
        <v>57</v>
      </c>
      <c r="U33" s="66">
        <v>67</v>
      </c>
      <c r="V33" s="67">
        <v>17</v>
      </c>
      <c r="W33" s="67">
        <v>48</v>
      </c>
      <c r="X33" s="69">
        <v>0</v>
      </c>
      <c r="Y33" s="69">
        <v>1</v>
      </c>
      <c r="Z33" s="69">
        <v>0</v>
      </c>
      <c r="AA33" s="70">
        <v>1</v>
      </c>
      <c r="AB33" s="61"/>
      <c r="AC33" s="62" t="s">
        <v>57</v>
      </c>
      <c r="AD33" s="66">
        <v>79</v>
      </c>
      <c r="AE33" s="67">
        <v>38</v>
      </c>
      <c r="AF33" s="67">
        <v>17</v>
      </c>
      <c r="AG33" s="69">
        <v>19</v>
      </c>
      <c r="AH33" s="69">
        <v>0</v>
      </c>
      <c r="AI33" s="69">
        <v>5</v>
      </c>
      <c r="AJ33" s="68">
        <v>0</v>
      </c>
    </row>
    <row r="34" spans="1:36" s="74" customFormat="1" ht="14.45" customHeight="1">
      <c r="A34" s="61"/>
      <c r="B34" s="62" t="s">
        <v>58</v>
      </c>
      <c r="C34" s="66">
        <v>42</v>
      </c>
      <c r="D34" s="67">
        <v>3</v>
      </c>
      <c r="E34" s="67">
        <v>39</v>
      </c>
      <c r="F34" s="69">
        <v>0</v>
      </c>
      <c r="G34" s="69">
        <v>0</v>
      </c>
      <c r="H34" s="69">
        <v>0</v>
      </c>
      <c r="I34" s="65">
        <v>0</v>
      </c>
      <c r="J34" s="61"/>
      <c r="K34" s="62" t="s">
        <v>58</v>
      </c>
      <c r="L34" s="66">
        <v>31</v>
      </c>
      <c r="M34" s="67">
        <v>2</v>
      </c>
      <c r="N34" s="67">
        <v>29</v>
      </c>
      <c r="O34" s="69">
        <v>0</v>
      </c>
      <c r="P34" s="69">
        <v>0</v>
      </c>
      <c r="Q34" s="69">
        <v>0</v>
      </c>
      <c r="R34" s="70">
        <v>0</v>
      </c>
      <c r="S34" s="61"/>
      <c r="T34" s="62" t="s">
        <v>58</v>
      </c>
      <c r="U34" s="66">
        <v>11</v>
      </c>
      <c r="V34" s="67">
        <v>1</v>
      </c>
      <c r="W34" s="67">
        <v>10</v>
      </c>
      <c r="X34" s="67">
        <v>0</v>
      </c>
      <c r="Y34" s="67">
        <v>0</v>
      </c>
      <c r="Z34" s="67">
        <v>0</v>
      </c>
      <c r="AA34" s="68">
        <v>0</v>
      </c>
      <c r="AB34" s="61"/>
      <c r="AC34" s="62" t="s">
        <v>58</v>
      </c>
      <c r="AD34" s="66">
        <v>0</v>
      </c>
      <c r="AE34" s="67">
        <v>0</v>
      </c>
      <c r="AF34" s="67">
        <v>0</v>
      </c>
      <c r="AG34" s="69">
        <v>0</v>
      </c>
      <c r="AH34" s="67">
        <v>0</v>
      </c>
      <c r="AI34" s="67">
        <v>0</v>
      </c>
      <c r="AJ34" s="68">
        <v>0</v>
      </c>
    </row>
    <row r="35" spans="1:36" s="74" customFormat="1" ht="14.45" customHeight="1">
      <c r="A35" s="61"/>
      <c r="B35" s="71" t="s">
        <v>59</v>
      </c>
      <c r="C35" s="66">
        <v>42</v>
      </c>
      <c r="D35" s="67">
        <v>19</v>
      </c>
      <c r="E35" s="67">
        <v>11</v>
      </c>
      <c r="F35" s="69">
        <v>3</v>
      </c>
      <c r="G35" s="69">
        <v>8</v>
      </c>
      <c r="H35" s="69">
        <v>0</v>
      </c>
      <c r="I35" s="65">
        <v>1</v>
      </c>
      <c r="J35" s="61"/>
      <c r="K35" s="71" t="s">
        <v>59</v>
      </c>
      <c r="L35" s="66">
        <v>13</v>
      </c>
      <c r="M35" s="67">
        <v>6</v>
      </c>
      <c r="N35" s="67">
        <v>1</v>
      </c>
      <c r="O35" s="69">
        <v>0</v>
      </c>
      <c r="P35" s="69">
        <v>6</v>
      </c>
      <c r="Q35" s="69">
        <v>0</v>
      </c>
      <c r="R35" s="70">
        <v>0</v>
      </c>
      <c r="S35" s="61"/>
      <c r="T35" s="71" t="s">
        <v>59</v>
      </c>
      <c r="U35" s="66">
        <v>14</v>
      </c>
      <c r="V35" s="67">
        <v>5</v>
      </c>
      <c r="W35" s="67">
        <v>8</v>
      </c>
      <c r="X35" s="69">
        <v>0</v>
      </c>
      <c r="Y35" s="69">
        <v>0</v>
      </c>
      <c r="Z35" s="69">
        <v>0</v>
      </c>
      <c r="AA35" s="70">
        <v>1</v>
      </c>
      <c r="AB35" s="61"/>
      <c r="AC35" s="71" t="s">
        <v>59</v>
      </c>
      <c r="AD35" s="66">
        <v>15</v>
      </c>
      <c r="AE35" s="67">
        <v>8</v>
      </c>
      <c r="AF35" s="67">
        <v>2</v>
      </c>
      <c r="AG35" s="67">
        <v>3</v>
      </c>
      <c r="AH35" s="67">
        <v>2</v>
      </c>
      <c r="AI35" s="67">
        <v>0</v>
      </c>
      <c r="AJ35" s="68">
        <v>0</v>
      </c>
    </row>
    <row r="36" spans="1:36" s="74" customFormat="1" ht="15" customHeight="1">
      <c r="A36" s="61"/>
      <c r="B36" s="62" t="s">
        <v>60</v>
      </c>
      <c r="C36" s="66">
        <v>1</v>
      </c>
      <c r="D36" s="67">
        <v>0</v>
      </c>
      <c r="E36" s="67">
        <v>1</v>
      </c>
      <c r="F36" s="69">
        <v>0</v>
      </c>
      <c r="G36" s="69">
        <v>0</v>
      </c>
      <c r="H36" s="69">
        <v>0</v>
      </c>
      <c r="I36" s="65">
        <v>0</v>
      </c>
      <c r="J36" s="61"/>
      <c r="K36" s="62" t="s">
        <v>60</v>
      </c>
      <c r="L36" s="66">
        <v>0</v>
      </c>
      <c r="M36" s="67">
        <v>0</v>
      </c>
      <c r="N36" s="67">
        <v>0</v>
      </c>
      <c r="O36" s="69">
        <v>0</v>
      </c>
      <c r="P36" s="69">
        <v>0</v>
      </c>
      <c r="Q36" s="69">
        <v>0</v>
      </c>
      <c r="R36" s="70">
        <v>0</v>
      </c>
      <c r="S36" s="61"/>
      <c r="T36" s="62" t="s">
        <v>60</v>
      </c>
      <c r="U36" s="66">
        <v>1</v>
      </c>
      <c r="V36" s="67">
        <v>0</v>
      </c>
      <c r="W36" s="67">
        <v>1</v>
      </c>
      <c r="X36" s="67">
        <v>0</v>
      </c>
      <c r="Y36" s="67">
        <v>0</v>
      </c>
      <c r="Z36" s="67">
        <v>0</v>
      </c>
      <c r="AA36" s="68">
        <v>0</v>
      </c>
      <c r="AB36" s="61"/>
      <c r="AC36" s="62" t="s">
        <v>60</v>
      </c>
      <c r="AD36" s="66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8">
        <v>0</v>
      </c>
    </row>
    <row r="37" spans="1:36" s="74" customFormat="1" ht="14.45" customHeight="1">
      <c r="A37" s="61"/>
      <c r="B37" s="62" t="s">
        <v>61</v>
      </c>
      <c r="C37" s="63">
        <v>79</v>
      </c>
      <c r="D37" s="64">
        <v>32</v>
      </c>
      <c r="E37" s="64">
        <v>44</v>
      </c>
      <c r="F37" s="64">
        <v>3</v>
      </c>
      <c r="G37" s="64">
        <v>0</v>
      </c>
      <c r="H37" s="64">
        <v>0</v>
      </c>
      <c r="I37" s="65">
        <v>0</v>
      </c>
      <c r="J37" s="61"/>
      <c r="K37" s="62" t="s">
        <v>61</v>
      </c>
      <c r="L37" s="66">
        <v>58</v>
      </c>
      <c r="M37" s="67">
        <v>31</v>
      </c>
      <c r="N37" s="67">
        <v>27</v>
      </c>
      <c r="O37" s="69">
        <v>0</v>
      </c>
      <c r="P37" s="69">
        <v>0</v>
      </c>
      <c r="Q37" s="69">
        <v>0</v>
      </c>
      <c r="R37" s="70">
        <v>0</v>
      </c>
      <c r="S37" s="61"/>
      <c r="T37" s="62" t="s">
        <v>61</v>
      </c>
      <c r="U37" s="73">
        <v>20</v>
      </c>
      <c r="V37" s="69">
        <v>0</v>
      </c>
      <c r="W37" s="69">
        <v>17</v>
      </c>
      <c r="X37" s="69">
        <v>3</v>
      </c>
      <c r="Y37" s="69">
        <v>0</v>
      </c>
      <c r="Z37" s="69">
        <v>0</v>
      </c>
      <c r="AA37" s="70">
        <v>0</v>
      </c>
      <c r="AB37" s="61"/>
      <c r="AC37" s="62" t="s">
        <v>61</v>
      </c>
      <c r="AD37" s="66">
        <v>1</v>
      </c>
      <c r="AE37" s="67">
        <v>1</v>
      </c>
      <c r="AF37" s="67">
        <v>0</v>
      </c>
      <c r="AG37" s="67">
        <v>0</v>
      </c>
      <c r="AH37" s="67">
        <v>0</v>
      </c>
      <c r="AI37" s="67">
        <v>0</v>
      </c>
      <c r="AJ37" s="68">
        <v>0</v>
      </c>
    </row>
    <row r="38" spans="1:36" s="708" customFormat="1" ht="14.45" customHeight="1">
      <c r="A38" s="61">
        <v>2018</v>
      </c>
      <c r="B38" s="703" t="s">
        <v>669</v>
      </c>
      <c r="C38" s="704">
        <v>625</v>
      </c>
      <c r="D38" s="705">
        <v>308</v>
      </c>
      <c r="E38" s="705">
        <v>241</v>
      </c>
      <c r="F38" s="705">
        <v>34</v>
      </c>
      <c r="G38" s="705">
        <v>16</v>
      </c>
      <c r="H38" s="705">
        <v>19</v>
      </c>
      <c r="I38" s="706">
        <v>7</v>
      </c>
      <c r="J38" s="61">
        <v>2018</v>
      </c>
      <c r="K38" s="703" t="s">
        <v>669</v>
      </c>
      <c r="L38" s="704">
        <v>350</v>
      </c>
      <c r="M38" s="705">
        <v>211</v>
      </c>
      <c r="N38" s="705">
        <v>116</v>
      </c>
      <c r="O38" s="705">
        <v>1</v>
      </c>
      <c r="P38" s="705">
        <v>15</v>
      </c>
      <c r="Q38" s="705">
        <v>5</v>
      </c>
      <c r="R38" s="706">
        <v>2</v>
      </c>
      <c r="S38" s="61">
        <v>2018</v>
      </c>
      <c r="T38" s="703" t="s">
        <v>669</v>
      </c>
      <c r="U38" s="704">
        <v>160</v>
      </c>
      <c r="V38" s="705">
        <v>34</v>
      </c>
      <c r="W38" s="705">
        <v>108</v>
      </c>
      <c r="X38" s="705">
        <v>10</v>
      </c>
      <c r="Y38" s="705">
        <v>1</v>
      </c>
      <c r="Z38" s="705">
        <v>5</v>
      </c>
      <c r="AA38" s="706">
        <v>2</v>
      </c>
      <c r="AB38" s="61">
        <v>2018</v>
      </c>
      <c r="AC38" s="703" t="s">
        <v>669</v>
      </c>
      <c r="AD38" s="704">
        <v>115</v>
      </c>
      <c r="AE38" s="705">
        <v>63</v>
      </c>
      <c r="AF38" s="705">
        <v>17</v>
      </c>
      <c r="AG38" s="705">
        <v>23</v>
      </c>
      <c r="AH38" s="705">
        <v>0</v>
      </c>
      <c r="AI38" s="705">
        <v>9</v>
      </c>
      <c r="AJ38" s="707">
        <v>3</v>
      </c>
    </row>
    <row r="39" spans="1:36" s="708" customFormat="1" ht="14.45" customHeight="1">
      <c r="A39" s="61"/>
      <c r="B39" s="703" t="s">
        <v>670</v>
      </c>
      <c r="C39" s="704">
        <v>230</v>
      </c>
      <c r="D39" s="705">
        <v>177</v>
      </c>
      <c r="E39" s="705">
        <v>26</v>
      </c>
      <c r="F39" s="705">
        <v>12</v>
      </c>
      <c r="G39" s="705">
        <v>4</v>
      </c>
      <c r="H39" s="705">
        <v>10</v>
      </c>
      <c r="I39" s="706">
        <v>1</v>
      </c>
      <c r="J39" s="61"/>
      <c r="K39" s="703" t="s">
        <v>670</v>
      </c>
      <c r="L39" s="704">
        <v>186</v>
      </c>
      <c r="M39" s="705">
        <v>161</v>
      </c>
      <c r="N39" s="705">
        <v>15</v>
      </c>
      <c r="O39" s="705">
        <v>1</v>
      </c>
      <c r="P39" s="705">
        <v>4</v>
      </c>
      <c r="Q39" s="705">
        <v>5</v>
      </c>
      <c r="R39" s="706" t="s">
        <v>153</v>
      </c>
      <c r="S39" s="61"/>
      <c r="T39" s="703" t="s">
        <v>670</v>
      </c>
      <c r="U39" s="704">
        <v>23</v>
      </c>
      <c r="V39" s="705">
        <v>5</v>
      </c>
      <c r="W39" s="705">
        <v>8</v>
      </c>
      <c r="X39" s="705">
        <v>6</v>
      </c>
      <c r="Y39" s="705" t="s">
        <v>153</v>
      </c>
      <c r="Z39" s="705">
        <v>4</v>
      </c>
      <c r="AA39" s="706" t="s">
        <v>153</v>
      </c>
      <c r="AB39" s="61"/>
      <c r="AC39" s="703" t="s">
        <v>670</v>
      </c>
      <c r="AD39" s="704">
        <v>21</v>
      </c>
      <c r="AE39" s="705">
        <v>11</v>
      </c>
      <c r="AF39" s="705">
        <v>3</v>
      </c>
      <c r="AG39" s="705">
        <v>5</v>
      </c>
      <c r="AH39" s="705" t="s">
        <v>153</v>
      </c>
      <c r="AI39" s="705">
        <v>1</v>
      </c>
      <c r="AJ39" s="707">
        <v>1</v>
      </c>
    </row>
    <row r="40" spans="1:36" s="709" customFormat="1" ht="14.45" customHeight="1">
      <c r="A40" s="61"/>
      <c r="B40" s="703" t="s">
        <v>671</v>
      </c>
      <c r="C40" s="704">
        <v>234</v>
      </c>
      <c r="D40" s="705">
        <v>88</v>
      </c>
      <c r="E40" s="705">
        <v>109</v>
      </c>
      <c r="F40" s="705">
        <v>21</v>
      </c>
      <c r="G40" s="705">
        <v>2</v>
      </c>
      <c r="H40" s="705">
        <v>8</v>
      </c>
      <c r="I40" s="706">
        <v>6</v>
      </c>
      <c r="J40" s="61"/>
      <c r="K40" s="703" t="s">
        <v>671</v>
      </c>
      <c r="L40" s="704">
        <v>91</v>
      </c>
      <c r="M40" s="705">
        <v>35</v>
      </c>
      <c r="N40" s="705">
        <v>52</v>
      </c>
      <c r="O40" s="705" t="s">
        <v>153</v>
      </c>
      <c r="P40" s="705">
        <v>2</v>
      </c>
      <c r="Q40" s="705" t="s">
        <v>153</v>
      </c>
      <c r="R40" s="706">
        <v>2</v>
      </c>
      <c r="S40" s="61"/>
      <c r="T40" s="703" t="s">
        <v>671</v>
      </c>
      <c r="U40" s="704">
        <v>61</v>
      </c>
      <c r="V40" s="705">
        <v>11</v>
      </c>
      <c r="W40" s="705">
        <v>45</v>
      </c>
      <c r="X40" s="705">
        <v>3</v>
      </c>
      <c r="Y40" s="705" t="s">
        <v>153</v>
      </c>
      <c r="Z40" s="705" t="s">
        <v>153</v>
      </c>
      <c r="AA40" s="706">
        <v>2</v>
      </c>
      <c r="AB40" s="61"/>
      <c r="AC40" s="703" t="s">
        <v>671</v>
      </c>
      <c r="AD40" s="704">
        <v>82</v>
      </c>
      <c r="AE40" s="705">
        <v>42</v>
      </c>
      <c r="AF40" s="705">
        <v>12</v>
      </c>
      <c r="AG40" s="705">
        <v>18</v>
      </c>
      <c r="AH40" s="705" t="s">
        <v>153</v>
      </c>
      <c r="AI40" s="705">
        <v>8</v>
      </c>
      <c r="AJ40" s="707">
        <v>2</v>
      </c>
    </row>
    <row r="41" spans="1:36" s="709" customFormat="1" ht="14.45" customHeight="1">
      <c r="A41" s="61"/>
      <c r="B41" s="703" t="s">
        <v>672</v>
      </c>
      <c r="C41" s="704">
        <v>43</v>
      </c>
      <c r="D41" s="705">
        <v>3</v>
      </c>
      <c r="E41" s="705">
        <v>39</v>
      </c>
      <c r="F41" s="705" t="s">
        <v>153</v>
      </c>
      <c r="G41" s="705">
        <v>1</v>
      </c>
      <c r="H41" s="705" t="s">
        <v>157</v>
      </c>
      <c r="I41" s="706" t="s">
        <v>153</v>
      </c>
      <c r="J41" s="61"/>
      <c r="K41" s="703" t="s">
        <v>672</v>
      </c>
      <c r="L41" s="704">
        <v>24</v>
      </c>
      <c r="M41" s="705">
        <v>2</v>
      </c>
      <c r="N41" s="705">
        <v>21</v>
      </c>
      <c r="O41" s="705" t="s">
        <v>153</v>
      </c>
      <c r="P41" s="705">
        <v>1</v>
      </c>
      <c r="Q41" s="705" t="s">
        <v>153</v>
      </c>
      <c r="R41" s="710" t="s">
        <v>153</v>
      </c>
      <c r="S41" s="61"/>
      <c r="T41" s="703" t="s">
        <v>672</v>
      </c>
      <c r="U41" s="704">
        <v>19</v>
      </c>
      <c r="V41" s="705">
        <v>1</v>
      </c>
      <c r="W41" s="705">
        <v>18</v>
      </c>
      <c r="X41" s="705" t="s">
        <v>153</v>
      </c>
      <c r="Y41" s="705" t="s">
        <v>153</v>
      </c>
      <c r="Z41" s="705" t="s">
        <v>153</v>
      </c>
      <c r="AA41" s="706" t="s">
        <v>153</v>
      </c>
      <c r="AB41" s="61"/>
      <c r="AC41" s="703" t="s">
        <v>672</v>
      </c>
      <c r="AD41" s="704" t="s">
        <v>153</v>
      </c>
      <c r="AE41" s="705" t="s">
        <v>153</v>
      </c>
      <c r="AF41" s="705" t="s">
        <v>153</v>
      </c>
      <c r="AG41" s="705" t="s">
        <v>153</v>
      </c>
      <c r="AH41" s="705" t="s">
        <v>153</v>
      </c>
      <c r="AI41" s="705" t="s">
        <v>153</v>
      </c>
      <c r="AJ41" s="707" t="s">
        <v>153</v>
      </c>
    </row>
    <row r="42" spans="1:36" s="709" customFormat="1" ht="14.45" customHeight="1">
      <c r="A42" s="61"/>
      <c r="B42" s="711" t="s">
        <v>673</v>
      </c>
      <c r="C42" s="704">
        <v>49</v>
      </c>
      <c r="D42" s="705">
        <v>27</v>
      </c>
      <c r="E42" s="705">
        <v>20</v>
      </c>
      <c r="F42" s="705" t="s">
        <v>153</v>
      </c>
      <c r="G42" s="705">
        <v>1</v>
      </c>
      <c r="H42" s="705">
        <v>1</v>
      </c>
      <c r="I42" s="706" t="s">
        <v>153</v>
      </c>
      <c r="J42" s="61"/>
      <c r="K42" s="711" t="s">
        <v>673</v>
      </c>
      <c r="L42" s="704">
        <v>8</v>
      </c>
      <c r="M42" s="705">
        <v>7</v>
      </c>
      <c r="N42" s="705">
        <v>1</v>
      </c>
      <c r="O42" s="705" t="s">
        <v>153</v>
      </c>
      <c r="P42" s="705" t="s">
        <v>153</v>
      </c>
      <c r="Q42" s="705" t="s">
        <v>153</v>
      </c>
      <c r="R42" s="706" t="s">
        <v>153</v>
      </c>
      <c r="S42" s="61"/>
      <c r="T42" s="711" t="s">
        <v>673</v>
      </c>
      <c r="U42" s="704">
        <v>32</v>
      </c>
      <c r="V42" s="705">
        <v>13</v>
      </c>
      <c r="W42" s="705">
        <v>17</v>
      </c>
      <c r="X42" s="705" t="s">
        <v>153</v>
      </c>
      <c r="Y42" s="705">
        <v>1</v>
      </c>
      <c r="Z42" s="705">
        <v>1</v>
      </c>
      <c r="AA42" s="706" t="s">
        <v>153</v>
      </c>
      <c r="AB42" s="61"/>
      <c r="AC42" s="711" t="s">
        <v>673</v>
      </c>
      <c r="AD42" s="704">
        <v>9</v>
      </c>
      <c r="AE42" s="705">
        <v>7</v>
      </c>
      <c r="AF42" s="705">
        <v>2</v>
      </c>
      <c r="AG42" s="705" t="s">
        <v>153</v>
      </c>
      <c r="AH42" s="705" t="s">
        <v>153</v>
      </c>
      <c r="AI42" s="705" t="s">
        <v>153</v>
      </c>
      <c r="AJ42" s="707" t="s">
        <v>153</v>
      </c>
    </row>
    <row r="43" spans="1:36" s="709" customFormat="1" ht="14.45" customHeight="1">
      <c r="A43" s="61"/>
      <c r="B43" s="703" t="s">
        <v>674</v>
      </c>
      <c r="C43" s="704">
        <v>5</v>
      </c>
      <c r="D43" s="705" t="s">
        <v>153</v>
      </c>
      <c r="E43" s="705">
        <v>5</v>
      </c>
      <c r="F43" s="705" t="s">
        <v>153</v>
      </c>
      <c r="G43" s="705" t="s">
        <v>153</v>
      </c>
      <c r="H43" s="705" t="s">
        <v>158</v>
      </c>
      <c r="I43" s="706" t="s">
        <v>153</v>
      </c>
      <c r="J43" s="61"/>
      <c r="K43" s="703" t="s">
        <v>674</v>
      </c>
      <c r="L43" s="704" t="s">
        <v>153</v>
      </c>
      <c r="M43" s="705" t="s">
        <v>153</v>
      </c>
      <c r="N43" s="705" t="s">
        <v>153</v>
      </c>
      <c r="O43" s="705" t="s">
        <v>153</v>
      </c>
      <c r="P43" s="705" t="s">
        <v>153</v>
      </c>
      <c r="Q43" s="705" t="s">
        <v>153</v>
      </c>
      <c r="R43" s="706" t="s">
        <v>153</v>
      </c>
      <c r="S43" s="61"/>
      <c r="T43" s="703" t="s">
        <v>674</v>
      </c>
      <c r="U43" s="704">
        <v>5</v>
      </c>
      <c r="V43" s="705" t="s">
        <v>153</v>
      </c>
      <c r="W43" s="705">
        <v>5</v>
      </c>
      <c r="X43" s="705" t="s">
        <v>153</v>
      </c>
      <c r="Y43" s="705" t="s">
        <v>153</v>
      </c>
      <c r="Z43" s="705" t="s">
        <v>153</v>
      </c>
      <c r="AA43" s="706" t="s">
        <v>153</v>
      </c>
      <c r="AB43" s="61"/>
      <c r="AC43" s="703" t="s">
        <v>674</v>
      </c>
      <c r="AD43" s="704" t="s">
        <v>153</v>
      </c>
      <c r="AE43" s="705" t="s">
        <v>153</v>
      </c>
      <c r="AF43" s="705" t="s">
        <v>153</v>
      </c>
      <c r="AG43" s="705" t="s">
        <v>153</v>
      </c>
      <c r="AH43" s="705" t="s">
        <v>153</v>
      </c>
      <c r="AI43" s="705" t="s">
        <v>153</v>
      </c>
      <c r="AJ43" s="707" t="s">
        <v>153</v>
      </c>
    </row>
    <row r="44" spans="1:36" s="709" customFormat="1" ht="14.45" customHeight="1">
      <c r="A44" s="255"/>
      <c r="B44" s="712" t="s">
        <v>675</v>
      </c>
      <c r="C44" s="713">
        <v>64</v>
      </c>
      <c r="D44" s="714">
        <v>13</v>
      </c>
      <c r="E44" s="714">
        <v>42</v>
      </c>
      <c r="F44" s="714">
        <v>1</v>
      </c>
      <c r="G44" s="714">
        <v>8</v>
      </c>
      <c r="H44" s="714" t="s">
        <v>153</v>
      </c>
      <c r="I44" s="715" t="s">
        <v>153</v>
      </c>
      <c r="J44" s="255"/>
      <c r="K44" s="712" t="s">
        <v>675</v>
      </c>
      <c r="L44" s="713">
        <v>41</v>
      </c>
      <c r="M44" s="714">
        <v>6</v>
      </c>
      <c r="N44" s="714">
        <v>27</v>
      </c>
      <c r="O44" s="714" t="s">
        <v>153</v>
      </c>
      <c r="P44" s="714">
        <v>8</v>
      </c>
      <c r="Q44" s="714" t="s">
        <v>159</v>
      </c>
      <c r="R44" s="715" t="s">
        <v>153</v>
      </c>
      <c r="S44" s="255"/>
      <c r="T44" s="712" t="s">
        <v>675</v>
      </c>
      <c r="U44" s="713">
        <v>20</v>
      </c>
      <c r="V44" s="714">
        <v>4</v>
      </c>
      <c r="W44" s="714">
        <v>15</v>
      </c>
      <c r="X44" s="714">
        <v>1</v>
      </c>
      <c r="Y44" s="714" t="s">
        <v>153</v>
      </c>
      <c r="Z44" s="714" t="s">
        <v>153</v>
      </c>
      <c r="AA44" s="715" t="s">
        <v>153</v>
      </c>
      <c r="AB44" s="255"/>
      <c r="AC44" s="712" t="s">
        <v>675</v>
      </c>
      <c r="AD44" s="713">
        <v>3</v>
      </c>
      <c r="AE44" s="714">
        <v>3</v>
      </c>
      <c r="AF44" s="714" t="s">
        <v>153</v>
      </c>
      <c r="AG44" s="714" t="s">
        <v>153</v>
      </c>
      <c r="AH44" s="714" t="s">
        <v>153</v>
      </c>
      <c r="AI44" s="714" t="s">
        <v>153</v>
      </c>
      <c r="AJ44" s="716" t="s">
        <v>153</v>
      </c>
    </row>
    <row r="45" spans="1:36" s="717" customFormat="1" ht="14.25" customHeight="1">
      <c r="A45" s="75">
        <v>2019</v>
      </c>
      <c r="B45" s="76" t="s">
        <v>62</v>
      </c>
      <c r="C45" s="154">
        <v>558</v>
      </c>
      <c r="D45" s="155">
        <f t="shared" ref="D45:I45" si="0">SUM(M45,V45,AE45)</f>
        <v>249</v>
      </c>
      <c r="E45" s="155">
        <f t="shared" si="0"/>
        <v>270</v>
      </c>
      <c r="F45" s="155">
        <f t="shared" si="0"/>
        <v>25</v>
      </c>
      <c r="G45" s="155">
        <f t="shared" si="0"/>
        <v>5</v>
      </c>
      <c r="H45" s="155">
        <f t="shared" si="0"/>
        <v>8</v>
      </c>
      <c r="I45" s="156">
        <f t="shared" si="0"/>
        <v>1</v>
      </c>
      <c r="J45" s="75">
        <v>2019</v>
      </c>
      <c r="K45" s="76" t="s">
        <v>62</v>
      </c>
      <c r="L45" s="154">
        <v>302</v>
      </c>
      <c r="M45" s="155">
        <v>160</v>
      </c>
      <c r="N45" s="155">
        <v>136</v>
      </c>
      <c r="O45" s="705" t="s">
        <v>140</v>
      </c>
      <c r="P45" s="155">
        <v>3</v>
      </c>
      <c r="Q45" s="155">
        <v>2</v>
      </c>
      <c r="R45" s="156">
        <v>1</v>
      </c>
      <c r="S45" s="75">
        <v>2019</v>
      </c>
      <c r="T45" s="76" t="s">
        <v>62</v>
      </c>
      <c r="U45" s="154">
        <v>152</v>
      </c>
      <c r="V45" s="155">
        <v>32</v>
      </c>
      <c r="W45" s="155">
        <v>109</v>
      </c>
      <c r="X45" s="155">
        <v>8</v>
      </c>
      <c r="Y45" s="155">
        <v>2</v>
      </c>
      <c r="Z45" s="155">
        <v>1</v>
      </c>
      <c r="AA45" s="705" t="s">
        <v>140</v>
      </c>
      <c r="AB45" s="75">
        <v>2019</v>
      </c>
      <c r="AC45" s="76" t="s">
        <v>62</v>
      </c>
      <c r="AD45" s="154">
        <v>104</v>
      </c>
      <c r="AE45" s="155">
        <v>57</v>
      </c>
      <c r="AF45" s="155">
        <v>25</v>
      </c>
      <c r="AG45" s="155">
        <v>17</v>
      </c>
      <c r="AH45" s="705" t="s">
        <v>140</v>
      </c>
      <c r="AI45" s="155">
        <v>5</v>
      </c>
      <c r="AJ45" s="705" t="s">
        <v>140</v>
      </c>
    </row>
    <row r="46" spans="1:36" s="717" customFormat="1" ht="14.45" customHeight="1">
      <c r="A46" s="75"/>
      <c r="B46" s="76" t="s">
        <v>63</v>
      </c>
      <c r="C46" s="734">
        <v>121</v>
      </c>
      <c r="D46" s="155">
        <f t="shared" ref="D46:D51" si="1">SUM(M46,V46,AE46)</f>
        <v>77</v>
      </c>
      <c r="E46" s="155">
        <f t="shared" ref="E46:E51" si="2">SUM(N46,W46,AF46)</f>
        <v>36</v>
      </c>
      <c r="F46" s="155">
        <f t="shared" ref="F46:F51" si="3">SUM(O46,X46,AG46)</f>
        <v>7</v>
      </c>
      <c r="G46" s="705" t="s">
        <v>140</v>
      </c>
      <c r="H46" s="155">
        <f t="shared" ref="H46:H47" si="4">SUM(Q46,Z46,AI46)</f>
        <v>1</v>
      </c>
      <c r="I46" s="705" t="s">
        <v>140</v>
      </c>
      <c r="J46" s="75"/>
      <c r="K46" s="76" t="s">
        <v>63</v>
      </c>
      <c r="L46" s="256">
        <v>88</v>
      </c>
      <c r="M46" s="257">
        <v>66</v>
      </c>
      <c r="N46" s="257">
        <v>21</v>
      </c>
      <c r="O46" s="705" t="s">
        <v>140</v>
      </c>
      <c r="P46" s="705" t="s">
        <v>140</v>
      </c>
      <c r="Q46" s="257">
        <v>1</v>
      </c>
      <c r="R46" s="258">
        <v>0</v>
      </c>
      <c r="S46" s="75"/>
      <c r="T46" s="76" t="s">
        <v>63</v>
      </c>
      <c r="U46" s="256">
        <v>19</v>
      </c>
      <c r="V46" s="257">
        <v>3</v>
      </c>
      <c r="W46" s="257">
        <v>14</v>
      </c>
      <c r="X46" s="257">
        <v>2</v>
      </c>
      <c r="Y46" s="705" t="s">
        <v>140</v>
      </c>
      <c r="Z46" s="705" t="s">
        <v>140</v>
      </c>
      <c r="AA46" s="705" t="s">
        <v>140</v>
      </c>
      <c r="AB46" s="75"/>
      <c r="AC46" s="76" t="s">
        <v>63</v>
      </c>
      <c r="AD46" s="256">
        <v>14</v>
      </c>
      <c r="AE46" s="257">
        <v>8</v>
      </c>
      <c r="AF46" s="257">
        <v>1</v>
      </c>
      <c r="AG46" s="257">
        <v>5</v>
      </c>
      <c r="AH46" s="705" t="s">
        <v>140</v>
      </c>
      <c r="AI46" s="705" t="s">
        <v>140</v>
      </c>
      <c r="AJ46" s="705" t="s">
        <v>140</v>
      </c>
    </row>
    <row r="47" spans="1:36" s="284" customFormat="1" ht="14.45" customHeight="1">
      <c r="A47" s="75"/>
      <c r="B47" s="76" t="s">
        <v>64</v>
      </c>
      <c r="C47" s="256">
        <v>226</v>
      </c>
      <c r="D47" s="155">
        <f t="shared" si="1"/>
        <v>92</v>
      </c>
      <c r="E47" s="155">
        <f t="shared" si="2"/>
        <v>111</v>
      </c>
      <c r="F47" s="155">
        <f t="shared" si="3"/>
        <v>14</v>
      </c>
      <c r="G47" s="155">
        <f t="shared" ref="G47:G49" si="5">SUM(P47,Y47,AH47)</f>
        <v>1</v>
      </c>
      <c r="H47" s="155">
        <f t="shared" si="4"/>
        <v>7</v>
      </c>
      <c r="I47" s="156">
        <f t="shared" ref="I47" si="6">SUM(R47,AA47,AJ47)</f>
        <v>1</v>
      </c>
      <c r="J47" s="75"/>
      <c r="K47" s="76" t="s">
        <v>64</v>
      </c>
      <c r="L47" s="256">
        <v>84</v>
      </c>
      <c r="M47" s="257">
        <v>38</v>
      </c>
      <c r="N47" s="257">
        <v>44</v>
      </c>
      <c r="O47" s="705" t="s">
        <v>140</v>
      </c>
      <c r="P47" s="705" t="s">
        <v>140</v>
      </c>
      <c r="Q47" s="257">
        <v>1</v>
      </c>
      <c r="R47" s="258">
        <v>1</v>
      </c>
      <c r="S47" s="75"/>
      <c r="T47" s="76" t="s">
        <v>64</v>
      </c>
      <c r="U47" s="256">
        <v>64</v>
      </c>
      <c r="V47" s="257">
        <v>15</v>
      </c>
      <c r="W47" s="257">
        <v>44</v>
      </c>
      <c r="X47" s="257">
        <v>3</v>
      </c>
      <c r="Y47" s="257">
        <v>1</v>
      </c>
      <c r="Z47" s="257">
        <v>1</v>
      </c>
      <c r="AA47" s="705" t="s">
        <v>140</v>
      </c>
      <c r="AB47" s="75"/>
      <c r="AC47" s="76" t="s">
        <v>64</v>
      </c>
      <c r="AD47" s="256">
        <v>78</v>
      </c>
      <c r="AE47" s="257">
        <v>39</v>
      </c>
      <c r="AF47" s="257">
        <v>23</v>
      </c>
      <c r="AG47" s="257">
        <v>11</v>
      </c>
      <c r="AH47" s="705" t="s">
        <v>140</v>
      </c>
      <c r="AI47" s="257">
        <v>5</v>
      </c>
      <c r="AJ47" s="705" t="s">
        <v>140</v>
      </c>
    </row>
    <row r="48" spans="1:36" s="284" customFormat="1" ht="14.45" customHeight="1">
      <c r="A48" s="75"/>
      <c r="B48" s="76" t="s">
        <v>65</v>
      </c>
      <c r="C48" s="256">
        <v>67</v>
      </c>
      <c r="D48" s="155">
        <f t="shared" si="1"/>
        <v>4</v>
      </c>
      <c r="E48" s="155">
        <f t="shared" si="2"/>
        <v>60</v>
      </c>
      <c r="F48" s="155">
        <f t="shared" si="3"/>
        <v>1</v>
      </c>
      <c r="G48" s="155">
        <f t="shared" si="5"/>
        <v>2</v>
      </c>
      <c r="H48" s="705" t="s">
        <v>140</v>
      </c>
      <c r="I48" s="705" t="s">
        <v>140</v>
      </c>
      <c r="J48" s="75"/>
      <c r="K48" s="76" t="s">
        <v>65</v>
      </c>
      <c r="L48" s="256">
        <v>53</v>
      </c>
      <c r="M48" s="257">
        <v>4</v>
      </c>
      <c r="N48" s="257">
        <v>47</v>
      </c>
      <c r="O48" s="705" t="s">
        <v>140</v>
      </c>
      <c r="P48" s="257">
        <v>2</v>
      </c>
      <c r="Q48" s="705" t="s">
        <v>140</v>
      </c>
      <c r="R48" s="705" t="s">
        <v>140</v>
      </c>
      <c r="S48" s="75"/>
      <c r="T48" s="76" t="s">
        <v>65</v>
      </c>
      <c r="U48" s="256">
        <v>14</v>
      </c>
      <c r="V48" s="705" t="s">
        <v>140</v>
      </c>
      <c r="W48" s="257">
        <v>13</v>
      </c>
      <c r="X48" s="257">
        <v>1</v>
      </c>
      <c r="Y48" s="705" t="s">
        <v>140</v>
      </c>
      <c r="Z48" s="705" t="s">
        <v>140</v>
      </c>
      <c r="AA48" s="705" t="s">
        <v>140</v>
      </c>
      <c r="AB48" s="75"/>
      <c r="AC48" s="76" t="s">
        <v>65</v>
      </c>
      <c r="AD48" s="705" t="s">
        <v>140</v>
      </c>
      <c r="AE48" s="705" t="s">
        <v>140</v>
      </c>
      <c r="AF48" s="705" t="s">
        <v>140</v>
      </c>
      <c r="AG48" s="705" t="s">
        <v>140</v>
      </c>
      <c r="AH48" s="705" t="s">
        <v>140</v>
      </c>
      <c r="AI48" s="705" t="s">
        <v>140</v>
      </c>
      <c r="AJ48" s="705" t="s">
        <v>140</v>
      </c>
    </row>
    <row r="49" spans="1:36" s="284" customFormat="1" ht="14.45" customHeight="1">
      <c r="A49" s="75"/>
      <c r="B49" s="78" t="s">
        <v>59</v>
      </c>
      <c r="C49" s="256">
        <v>56</v>
      </c>
      <c r="D49" s="155">
        <f t="shared" si="1"/>
        <v>37</v>
      </c>
      <c r="E49" s="155">
        <f t="shared" si="2"/>
        <v>16</v>
      </c>
      <c r="F49" s="155">
        <f t="shared" si="3"/>
        <v>1</v>
      </c>
      <c r="G49" s="155">
        <f t="shared" si="5"/>
        <v>2</v>
      </c>
      <c r="H49" s="705" t="s">
        <v>140</v>
      </c>
      <c r="I49" s="705" t="s">
        <v>140</v>
      </c>
      <c r="J49" s="75"/>
      <c r="K49" s="78" t="s">
        <v>59</v>
      </c>
      <c r="L49" s="256">
        <v>18</v>
      </c>
      <c r="M49" s="257">
        <v>13</v>
      </c>
      <c r="N49" s="257">
        <v>4</v>
      </c>
      <c r="O49" s="705" t="s">
        <v>140</v>
      </c>
      <c r="P49" s="257">
        <v>1</v>
      </c>
      <c r="Q49" s="705" t="s">
        <v>140</v>
      </c>
      <c r="R49" s="705" t="s">
        <v>140</v>
      </c>
      <c r="S49" s="75"/>
      <c r="T49" s="78" t="s">
        <v>59</v>
      </c>
      <c r="U49" s="256">
        <v>27</v>
      </c>
      <c r="V49" s="257">
        <v>14</v>
      </c>
      <c r="W49" s="257">
        <v>11</v>
      </c>
      <c r="X49" s="257">
        <v>1</v>
      </c>
      <c r="Y49" s="257">
        <v>1</v>
      </c>
      <c r="Z49" s="705" t="s">
        <v>140</v>
      </c>
      <c r="AA49" s="705" t="s">
        <v>140</v>
      </c>
      <c r="AB49" s="75"/>
      <c r="AC49" s="78" t="s">
        <v>59</v>
      </c>
      <c r="AD49" s="256">
        <v>11</v>
      </c>
      <c r="AE49" s="257">
        <v>10</v>
      </c>
      <c r="AF49" s="257">
        <v>1</v>
      </c>
      <c r="AG49" s="705" t="s">
        <v>140</v>
      </c>
      <c r="AH49" s="705" t="s">
        <v>140</v>
      </c>
      <c r="AI49" s="705" t="s">
        <v>140</v>
      </c>
      <c r="AJ49" s="705" t="s">
        <v>140</v>
      </c>
    </row>
    <row r="50" spans="1:36" s="284" customFormat="1" ht="14.45" customHeight="1">
      <c r="A50" s="75"/>
      <c r="B50" s="76" t="s">
        <v>66</v>
      </c>
      <c r="C50" s="256">
        <v>3</v>
      </c>
      <c r="D50" s="155">
        <f t="shared" si="1"/>
        <v>1</v>
      </c>
      <c r="E50" s="155">
        <f t="shared" si="2"/>
        <v>2</v>
      </c>
      <c r="F50" s="705" t="s">
        <v>140</v>
      </c>
      <c r="G50" s="705" t="s">
        <v>140</v>
      </c>
      <c r="H50" s="705" t="s">
        <v>140</v>
      </c>
      <c r="I50" s="705" t="s">
        <v>140</v>
      </c>
      <c r="J50" s="75"/>
      <c r="K50" s="76" t="s">
        <v>66</v>
      </c>
      <c r="L50" s="256">
        <v>2</v>
      </c>
      <c r="M50" s="257">
        <v>1</v>
      </c>
      <c r="N50" s="257">
        <v>1</v>
      </c>
      <c r="O50" s="705" t="s">
        <v>140</v>
      </c>
      <c r="P50" s="705" t="s">
        <v>140</v>
      </c>
      <c r="Q50" s="705" t="s">
        <v>140</v>
      </c>
      <c r="R50" s="705" t="s">
        <v>140</v>
      </c>
      <c r="S50" s="75"/>
      <c r="T50" s="76" t="s">
        <v>66</v>
      </c>
      <c r="U50" s="256">
        <v>1</v>
      </c>
      <c r="V50" s="257">
        <v>0</v>
      </c>
      <c r="W50" s="257">
        <v>1</v>
      </c>
      <c r="X50" s="257">
        <v>0</v>
      </c>
      <c r="Y50" s="705" t="s">
        <v>140</v>
      </c>
      <c r="Z50" s="705" t="s">
        <v>140</v>
      </c>
      <c r="AA50" s="705" t="s">
        <v>140</v>
      </c>
      <c r="AB50" s="75"/>
      <c r="AC50" s="76" t="s">
        <v>66</v>
      </c>
      <c r="AD50" s="705" t="s">
        <v>140</v>
      </c>
      <c r="AE50" s="705" t="s">
        <v>140</v>
      </c>
      <c r="AF50" s="705" t="s">
        <v>140</v>
      </c>
      <c r="AG50" s="705" t="s">
        <v>140</v>
      </c>
      <c r="AH50" s="705" t="s">
        <v>140</v>
      </c>
      <c r="AI50" s="705" t="s">
        <v>140</v>
      </c>
      <c r="AJ50" s="705" t="s">
        <v>140</v>
      </c>
    </row>
    <row r="51" spans="1:36" s="284" customFormat="1" ht="14.45" customHeight="1">
      <c r="A51" s="79"/>
      <c r="B51" s="80" t="s">
        <v>67</v>
      </c>
      <c r="C51" s="259">
        <v>85</v>
      </c>
      <c r="D51" s="155">
        <f t="shared" si="1"/>
        <v>38</v>
      </c>
      <c r="E51" s="155">
        <f t="shared" si="2"/>
        <v>45</v>
      </c>
      <c r="F51" s="155">
        <f t="shared" si="3"/>
        <v>2</v>
      </c>
      <c r="G51" s="705" t="s">
        <v>140</v>
      </c>
      <c r="H51" s="705" t="s">
        <v>140</v>
      </c>
      <c r="I51" s="705" t="s">
        <v>140</v>
      </c>
      <c r="J51" s="79"/>
      <c r="K51" s="80" t="s">
        <v>67</v>
      </c>
      <c r="L51" s="259">
        <v>57</v>
      </c>
      <c r="M51" s="260">
        <v>38</v>
      </c>
      <c r="N51" s="260">
        <v>19</v>
      </c>
      <c r="O51" s="705" t="s">
        <v>140</v>
      </c>
      <c r="P51" s="705" t="s">
        <v>140</v>
      </c>
      <c r="Q51" s="705" t="s">
        <v>140</v>
      </c>
      <c r="R51" s="705" t="s">
        <v>140</v>
      </c>
      <c r="S51" s="79"/>
      <c r="T51" s="80" t="s">
        <v>67</v>
      </c>
      <c r="U51" s="259">
        <v>27</v>
      </c>
      <c r="V51" s="260">
        <v>0</v>
      </c>
      <c r="W51" s="260">
        <v>26</v>
      </c>
      <c r="X51" s="260">
        <v>1</v>
      </c>
      <c r="Y51" s="705" t="s">
        <v>140</v>
      </c>
      <c r="Z51" s="705" t="s">
        <v>140</v>
      </c>
      <c r="AA51" s="705" t="s">
        <v>140</v>
      </c>
      <c r="AB51" s="79"/>
      <c r="AC51" s="80" t="s">
        <v>67</v>
      </c>
      <c r="AD51" s="259">
        <v>1</v>
      </c>
      <c r="AE51" s="705" t="s">
        <v>140</v>
      </c>
      <c r="AF51" s="705" t="s">
        <v>140</v>
      </c>
      <c r="AG51" s="260">
        <v>1</v>
      </c>
      <c r="AH51" s="705" t="s">
        <v>140</v>
      </c>
      <c r="AI51" s="705" t="s">
        <v>140</v>
      </c>
      <c r="AJ51" s="705" t="s">
        <v>140</v>
      </c>
    </row>
    <row r="52" spans="1:36" s="77" customFormat="1" ht="12.75" customHeight="1"/>
    <row r="53" spans="1:36" s="77" customFormat="1" ht="12.75" customHeight="1"/>
    <row r="54" spans="1:36" s="77" customFormat="1" ht="12.75" customHeight="1"/>
    <row r="55" spans="1:36" s="77" customFormat="1" ht="12.75" customHeight="1"/>
    <row r="56" spans="1:36" s="77" customFormat="1" ht="12.75" customHeight="1"/>
    <row r="57" spans="1:36" s="77" customFormat="1" ht="12.75" customHeight="1"/>
    <row r="58" spans="1:36" s="77" customFormat="1" ht="12.75" customHeight="1"/>
    <row r="59" spans="1:36" s="77" customFormat="1" ht="12.75" customHeight="1"/>
    <row r="60" spans="1:36" s="77" customFormat="1" ht="12.75" customHeight="1"/>
    <row r="61" spans="1:36" s="77" customFormat="1" ht="12.75" customHeight="1"/>
    <row r="62" spans="1:36" s="77" customFormat="1" ht="3" customHeight="1"/>
    <row r="63" spans="1:36" s="77" customFormat="1" ht="12.75" customHeight="1"/>
    <row r="64" spans="1:36" s="77" customFormat="1" ht="12.75" customHeight="1"/>
    <row r="65" spans="1:29" s="77" customFormat="1" ht="12.75" customHeight="1"/>
    <row r="66" spans="1:29" s="77" customFormat="1" ht="12" customHeight="1"/>
    <row r="67" spans="1:29" s="77" customFormat="1" ht="12" customHeight="1"/>
    <row r="68" spans="1:29" s="77" customFormat="1" ht="8.25" customHeight="1"/>
    <row r="69" spans="1:29" s="77" customFormat="1" ht="8.25" customHeight="1"/>
    <row r="70" spans="1:29" s="77" customFormat="1" ht="8.25" customHeight="1"/>
    <row r="71" spans="1:29" s="77" customFormat="1" ht="8.25" customHeight="1"/>
    <row r="72" spans="1:29" s="77" customFormat="1" ht="8.25" customHeight="1"/>
    <row r="73" spans="1:29" s="77" customFormat="1" ht="8.25" customHeight="1"/>
    <row r="74" spans="1:29" s="77" customFormat="1" ht="8.25" customHeight="1"/>
    <row r="75" spans="1:29" s="77" customFormat="1" ht="8.25" customHeight="1">
      <c r="A75" s="81"/>
      <c r="B75" s="81"/>
      <c r="J75" s="81"/>
      <c r="K75" s="81"/>
      <c r="S75" s="81"/>
      <c r="T75" s="81"/>
      <c r="AB75" s="81"/>
      <c r="AC75" s="81"/>
    </row>
    <row r="76" spans="1:29" s="77" customFormat="1" ht="8.25" customHeight="1">
      <c r="A76" s="81"/>
      <c r="B76" s="81"/>
      <c r="J76" s="81"/>
      <c r="K76" s="81"/>
      <c r="S76" s="81"/>
      <c r="T76" s="81"/>
      <c r="AB76" s="81"/>
      <c r="AC76" s="81"/>
    </row>
    <row r="77" spans="1:29" s="77" customFormat="1" ht="8.25" customHeight="1">
      <c r="A77" s="81"/>
      <c r="B77" s="81"/>
      <c r="J77" s="81"/>
      <c r="K77" s="81"/>
      <c r="S77" s="81"/>
      <c r="T77" s="81"/>
      <c r="AB77" s="81"/>
      <c r="AC77" s="81"/>
    </row>
    <row r="78" spans="1:29" s="77" customFormat="1" ht="8.25" customHeight="1">
      <c r="A78" s="81"/>
      <c r="B78" s="81"/>
      <c r="J78" s="81"/>
      <c r="K78" s="81"/>
      <c r="S78" s="81"/>
      <c r="T78" s="81"/>
      <c r="AB78" s="81"/>
      <c r="AC78" s="81"/>
    </row>
    <row r="79" spans="1:29" s="77" customFormat="1" ht="8.25" customHeight="1">
      <c r="A79" s="81"/>
      <c r="B79" s="81"/>
      <c r="J79" s="81"/>
      <c r="K79" s="81"/>
      <c r="S79" s="81"/>
      <c r="T79" s="81"/>
      <c r="AB79" s="81"/>
      <c r="AC79" s="81"/>
    </row>
    <row r="80" spans="1:29" s="77" customFormat="1" ht="8.25" customHeight="1">
      <c r="A80" s="81"/>
      <c r="B80" s="81"/>
      <c r="J80" s="81"/>
      <c r="K80" s="81"/>
      <c r="S80" s="81"/>
      <c r="T80" s="81"/>
      <c r="AB80" s="81"/>
      <c r="AC80" s="81"/>
    </row>
    <row r="81" spans="1:29" s="77" customFormat="1" ht="8.25" customHeight="1">
      <c r="A81" s="81"/>
      <c r="B81" s="81"/>
      <c r="J81" s="81"/>
      <c r="K81" s="81"/>
      <c r="S81" s="81"/>
      <c r="T81" s="81"/>
      <c r="AB81" s="81"/>
      <c r="AC81" s="81"/>
    </row>
    <row r="82" spans="1:29" s="77" customFormat="1" ht="8.25" customHeight="1">
      <c r="A82" s="81"/>
      <c r="B82" s="81"/>
      <c r="J82" s="81"/>
      <c r="K82" s="81"/>
      <c r="S82" s="81"/>
      <c r="T82" s="81"/>
      <c r="AB82" s="81"/>
      <c r="AC82" s="81"/>
    </row>
    <row r="83" spans="1:29" s="77" customFormat="1" ht="8.25" customHeight="1">
      <c r="A83" s="81"/>
      <c r="B83" s="81"/>
      <c r="J83" s="81"/>
      <c r="K83" s="81"/>
      <c r="S83" s="81"/>
      <c r="T83" s="81"/>
      <c r="AB83" s="81"/>
      <c r="AC83" s="81"/>
    </row>
    <row r="84" spans="1:29" s="77" customFormat="1" ht="8.25" customHeight="1">
      <c r="A84" s="81"/>
      <c r="B84" s="81"/>
      <c r="J84" s="81"/>
      <c r="K84" s="81"/>
      <c r="S84" s="81"/>
      <c r="T84" s="81"/>
      <c r="AB84" s="81"/>
      <c r="AC84" s="81"/>
    </row>
    <row r="85" spans="1:29" s="77" customFormat="1" ht="8.25" customHeight="1">
      <c r="A85" s="81"/>
      <c r="B85" s="81"/>
      <c r="J85" s="81"/>
      <c r="K85" s="81"/>
      <c r="S85" s="81"/>
      <c r="T85" s="81"/>
      <c r="AB85" s="81"/>
      <c r="AC85" s="81"/>
    </row>
    <row r="86" spans="1:29" s="77" customFormat="1" ht="8.25" customHeight="1">
      <c r="A86" s="81"/>
      <c r="B86" s="81"/>
      <c r="J86" s="81"/>
      <c r="K86" s="81"/>
      <c r="S86" s="81"/>
      <c r="T86" s="81"/>
      <c r="AB86" s="81"/>
      <c r="AC86" s="81"/>
    </row>
    <row r="87" spans="1:29" s="77" customFormat="1" ht="8.25" customHeight="1">
      <c r="A87" s="81"/>
      <c r="B87" s="81"/>
      <c r="J87" s="81"/>
      <c r="K87" s="81"/>
      <c r="S87" s="81"/>
      <c r="T87" s="81"/>
      <c r="AB87" s="81"/>
      <c r="AC87" s="81"/>
    </row>
    <row r="88" spans="1:29" s="77" customFormat="1" ht="8.25" customHeight="1">
      <c r="A88" s="81"/>
      <c r="B88" s="81"/>
      <c r="J88" s="81"/>
      <c r="K88" s="81"/>
      <c r="S88" s="81"/>
      <c r="T88" s="81"/>
      <c r="AB88" s="81"/>
      <c r="AC88" s="81"/>
    </row>
    <row r="89" spans="1:29" s="77" customFormat="1" ht="8.25" customHeight="1">
      <c r="A89" s="81"/>
      <c r="B89" s="81"/>
      <c r="J89" s="81"/>
      <c r="K89" s="81"/>
      <c r="S89" s="81"/>
      <c r="T89" s="81"/>
      <c r="AB89" s="81"/>
      <c r="AC89" s="81"/>
    </row>
    <row r="90" spans="1:29" s="77" customFormat="1" ht="8.25" customHeight="1">
      <c r="A90" s="81"/>
      <c r="B90" s="81"/>
      <c r="J90" s="81"/>
      <c r="K90" s="81"/>
      <c r="S90" s="81"/>
      <c r="T90" s="81"/>
      <c r="AB90" s="81"/>
      <c r="AC90" s="81"/>
    </row>
    <row r="91" spans="1:29" s="77" customFormat="1" ht="8.25" customHeight="1">
      <c r="A91" s="81"/>
      <c r="B91" s="81"/>
      <c r="J91" s="81"/>
      <c r="K91" s="81"/>
      <c r="S91" s="81"/>
      <c r="T91" s="81"/>
      <c r="AB91" s="81"/>
      <c r="AC91" s="81"/>
    </row>
    <row r="92" spans="1:29" s="77" customFormat="1" ht="8.25" customHeight="1">
      <c r="A92" s="81"/>
      <c r="B92" s="81"/>
      <c r="J92" s="81"/>
      <c r="K92" s="81"/>
      <c r="S92" s="81"/>
      <c r="T92" s="81"/>
      <c r="AB92" s="81"/>
      <c r="AC92" s="81"/>
    </row>
    <row r="93" spans="1:29" s="77" customFormat="1" ht="8.25" customHeight="1">
      <c r="A93" s="81"/>
      <c r="B93" s="81"/>
      <c r="J93" s="81"/>
      <c r="K93" s="81"/>
      <c r="S93" s="81"/>
      <c r="T93" s="81"/>
      <c r="AB93" s="81"/>
      <c r="AC93" s="81"/>
    </row>
    <row r="94" spans="1:29" s="77" customFormat="1" ht="8.25" customHeight="1">
      <c r="A94" s="81"/>
      <c r="B94" s="81"/>
      <c r="J94" s="81"/>
      <c r="K94" s="81"/>
      <c r="S94" s="81"/>
      <c r="T94" s="81"/>
      <c r="AB94" s="81"/>
      <c r="AC94" s="81"/>
    </row>
    <row r="95" spans="1:29" s="77" customFormat="1" ht="8.25" customHeight="1">
      <c r="A95" s="81"/>
      <c r="B95" s="81"/>
      <c r="J95" s="81"/>
      <c r="K95" s="81"/>
      <c r="S95" s="81"/>
      <c r="T95" s="81"/>
      <c r="AB95" s="81"/>
      <c r="AC95" s="81"/>
    </row>
    <row r="96" spans="1:29" s="77" customFormat="1" ht="8.25" customHeight="1">
      <c r="A96" s="81"/>
      <c r="B96" s="81"/>
      <c r="J96" s="81"/>
      <c r="K96" s="81"/>
      <c r="S96" s="81"/>
      <c r="T96" s="81"/>
      <c r="AB96" s="81"/>
      <c r="AC96" s="81"/>
    </row>
    <row r="97" spans="1:29" s="77" customFormat="1" ht="8.25" customHeight="1">
      <c r="A97" s="81"/>
      <c r="B97" s="81"/>
      <c r="J97" s="81"/>
      <c r="K97" s="81"/>
      <c r="S97" s="81"/>
      <c r="T97" s="81"/>
      <c r="AB97" s="81"/>
      <c r="AC97" s="81"/>
    </row>
    <row r="98" spans="1:29" s="77" customFormat="1" ht="8.25" customHeight="1">
      <c r="A98" s="81"/>
      <c r="B98" s="81"/>
      <c r="J98" s="81"/>
      <c r="K98" s="81"/>
      <c r="S98" s="81"/>
      <c r="T98" s="81"/>
      <c r="AB98" s="81"/>
      <c r="AC98" s="81"/>
    </row>
    <row r="99" spans="1:29" s="77" customFormat="1" ht="8.25" customHeight="1">
      <c r="A99" s="81"/>
      <c r="B99" s="81"/>
      <c r="J99" s="81"/>
      <c r="K99" s="81"/>
      <c r="S99" s="81"/>
      <c r="T99" s="81"/>
      <c r="AB99" s="81"/>
      <c r="AC99" s="81"/>
    </row>
    <row r="100" spans="1:29" s="77" customFormat="1" ht="8.25" customHeight="1">
      <c r="A100" s="81"/>
      <c r="B100" s="81"/>
      <c r="J100" s="81"/>
      <c r="K100" s="81"/>
      <c r="S100" s="81"/>
      <c r="T100" s="81"/>
      <c r="AB100" s="81"/>
      <c r="AC100" s="81"/>
    </row>
    <row r="101" spans="1:29" s="77" customFormat="1" ht="8.25" customHeight="1">
      <c r="A101" s="81"/>
      <c r="B101" s="81"/>
      <c r="J101" s="81"/>
      <c r="K101" s="81"/>
      <c r="S101" s="81"/>
      <c r="T101" s="81"/>
      <c r="AB101" s="81"/>
      <c r="AC101" s="81"/>
    </row>
    <row r="102" spans="1:29" s="77" customFormat="1" ht="8.25" customHeight="1">
      <c r="A102" s="81"/>
      <c r="B102" s="81"/>
      <c r="J102" s="81"/>
      <c r="K102" s="81"/>
      <c r="S102" s="81"/>
      <c r="T102" s="81"/>
      <c r="AB102" s="81"/>
      <c r="AC102" s="81"/>
    </row>
    <row r="103" spans="1:29" s="77" customFormat="1" ht="8.25" customHeight="1">
      <c r="A103" s="81"/>
      <c r="B103" s="81"/>
      <c r="J103" s="81"/>
      <c r="K103" s="81"/>
      <c r="S103" s="81"/>
      <c r="T103" s="81"/>
      <c r="AB103" s="81"/>
      <c r="AC103" s="81"/>
    </row>
    <row r="104" spans="1:29" s="77" customFormat="1" ht="8.25" customHeight="1">
      <c r="A104" s="81"/>
      <c r="B104" s="81"/>
      <c r="J104" s="81"/>
      <c r="K104" s="81"/>
      <c r="S104" s="81"/>
      <c r="T104" s="81"/>
      <c r="AB104" s="81"/>
      <c r="AC104" s="81"/>
    </row>
    <row r="105" spans="1:29" s="77" customFormat="1" ht="8.25" customHeight="1">
      <c r="A105" s="81"/>
      <c r="B105" s="81"/>
      <c r="J105" s="81"/>
      <c r="K105" s="81"/>
      <c r="S105" s="81"/>
      <c r="T105" s="81"/>
      <c r="AB105" s="81"/>
      <c r="AC105" s="81"/>
    </row>
    <row r="106" spans="1:29" s="77" customFormat="1" ht="8.25" customHeight="1">
      <c r="A106" s="81"/>
      <c r="B106" s="81"/>
      <c r="J106" s="81"/>
      <c r="K106" s="81"/>
      <c r="S106" s="81"/>
      <c r="T106" s="81"/>
      <c r="AB106" s="81"/>
      <c r="AC106" s="81"/>
    </row>
    <row r="107" spans="1:29" s="77" customFormat="1" ht="8.25" customHeight="1">
      <c r="A107" s="81"/>
      <c r="B107" s="81"/>
      <c r="J107" s="81"/>
      <c r="K107" s="81"/>
      <c r="S107" s="81"/>
      <c r="T107" s="81"/>
      <c r="AB107" s="81"/>
      <c r="AC107" s="81"/>
    </row>
    <row r="108" spans="1:29" s="77" customFormat="1" ht="8.25" customHeight="1">
      <c r="A108" s="81"/>
      <c r="B108" s="81"/>
      <c r="J108" s="81"/>
      <c r="K108" s="81"/>
      <c r="S108" s="81"/>
      <c r="T108" s="81"/>
      <c r="AB108" s="81"/>
      <c r="AC108" s="81"/>
    </row>
    <row r="109" spans="1:29" s="77" customFormat="1" ht="8.25" customHeight="1">
      <c r="A109" s="81"/>
      <c r="B109" s="81"/>
      <c r="J109" s="81"/>
      <c r="K109" s="81"/>
      <c r="S109" s="81"/>
      <c r="T109" s="81"/>
      <c r="AB109" s="81"/>
      <c r="AC109" s="81"/>
    </row>
    <row r="110" spans="1:29" s="77" customFormat="1" ht="8.25" customHeight="1">
      <c r="A110" s="81"/>
      <c r="B110" s="81"/>
      <c r="J110" s="81"/>
      <c r="K110" s="81"/>
      <c r="S110" s="81"/>
      <c r="T110" s="81"/>
      <c r="AB110" s="81"/>
      <c r="AC110" s="81"/>
    </row>
    <row r="111" spans="1:29" s="77" customFormat="1" ht="8.25" customHeight="1">
      <c r="A111" s="81"/>
      <c r="B111" s="81"/>
      <c r="J111" s="81"/>
      <c r="K111" s="81"/>
      <c r="S111" s="81"/>
      <c r="T111" s="81"/>
      <c r="AB111" s="81"/>
      <c r="AC111" s="81"/>
    </row>
    <row r="112" spans="1:29" s="77" customFormat="1" ht="8.25" customHeight="1">
      <c r="A112" s="81"/>
      <c r="B112" s="81"/>
      <c r="J112" s="81"/>
      <c r="K112" s="81"/>
      <c r="S112" s="81"/>
      <c r="T112" s="81"/>
      <c r="AB112" s="81"/>
      <c r="AC112" s="81"/>
    </row>
    <row r="113" spans="1:29" s="77" customFormat="1" ht="8.25" customHeight="1">
      <c r="A113" s="81"/>
      <c r="B113" s="81"/>
      <c r="J113" s="81"/>
      <c r="K113" s="81"/>
      <c r="S113" s="81"/>
      <c r="T113" s="81"/>
      <c r="AB113" s="81"/>
      <c r="AC113" s="81"/>
    </row>
    <row r="114" spans="1:29" s="77" customFormat="1" ht="8.25" customHeight="1">
      <c r="A114" s="81"/>
      <c r="B114" s="81"/>
      <c r="J114" s="81"/>
      <c r="K114" s="81"/>
      <c r="S114" s="81"/>
      <c r="T114" s="81"/>
      <c r="AB114" s="81"/>
      <c r="AC114" s="81"/>
    </row>
    <row r="115" spans="1:29" s="77" customFormat="1" ht="8.25" customHeight="1">
      <c r="A115" s="81"/>
      <c r="B115" s="81"/>
      <c r="J115" s="81"/>
      <c r="K115" s="81"/>
      <c r="S115" s="81"/>
      <c r="T115" s="81"/>
      <c r="AB115" s="81"/>
      <c r="AC115" s="81"/>
    </row>
    <row r="116" spans="1:29" s="77" customFormat="1" ht="8.25" customHeight="1">
      <c r="A116" s="81"/>
      <c r="B116" s="81"/>
      <c r="J116" s="81"/>
      <c r="K116" s="81"/>
      <c r="S116" s="81"/>
      <c r="T116" s="81"/>
      <c r="AB116" s="81"/>
      <c r="AC116" s="81"/>
    </row>
    <row r="117" spans="1:29" s="77" customFormat="1" ht="8.25" customHeight="1">
      <c r="A117" s="81"/>
      <c r="B117" s="81"/>
      <c r="J117" s="81"/>
      <c r="K117" s="81"/>
      <c r="S117" s="81"/>
      <c r="T117" s="81"/>
      <c r="AB117" s="81"/>
      <c r="AC117" s="81"/>
    </row>
    <row r="118" spans="1:29" s="77" customFormat="1" ht="8.25" customHeight="1">
      <c r="A118" s="81"/>
      <c r="B118" s="81"/>
      <c r="J118" s="81"/>
      <c r="K118" s="81"/>
      <c r="S118" s="81"/>
      <c r="T118" s="81"/>
      <c r="AB118" s="81"/>
      <c r="AC118" s="81"/>
    </row>
    <row r="119" spans="1:29" s="77" customFormat="1" ht="8.25" customHeight="1">
      <c r="A119" s="81"/>
      <c r="B119" s="81"/>
      <c r="J119" s="81"/>
      <c r="K119" s="81"/>
      <c r="S119" s="81"/>
      <c r="T119" s="81"/>
      <c r="AB119" s="81"/>
      <c r="AC119" s="81"/>
    </row>
    <row r="120" spans="1:29" s="77" customFormat="1" ht="8.25" customHeight="1">
      <c r="A120" s="81"/>
      <c r="B120" s="81"/>
      <c r="J120" s="81"/>
      <c r="K120" s="81"/>
      <c r="S120" s="81"/>
      <c r="T120" s="81"/>
      <c r="AB120" s="81"/>
      <c r="AC120" s="81"/>
    </row>
    <row r="121" spans="1:29" s="77" customFormat="1" ht="8.25" customHeight="1">
      <c r="A121" s="81"/>
      <c r="B121" s="81"/>
      <c r="J121" s="81"/>
      <c r="K121" s="81"/>
      <c r="S121" s="81"/>
      <c r="T121" s="81"/>
      <c r="AB121" s="81"/>
      <c r="AC121" s="81"/>
    </row>
    <row r="122" spans="1:29" s="77" customFormat="1" ht="8.25" customHeight="1">
      <c r="A122" s="81"/>
      <c r="B122" s="81"/>
      <c r="J122" s="81"/>
      <c r="K122" s="81"/>
      <c r="S122" s="81"/>
      <c r="T122" s="81"/>
      <c r="AB122" s="81"/>
      <c r="AC122" s="81"/>
    </row>
    <row r="123" spans="1:29" s="77" customFormat="1" ht="8.25" customHeight="1">
      <c r="A123" s="81"/>
      <c r="B123" s="81"/>
      <c r="J123" s="81"/>
      <c r="K123" s="81"/>
      <c r="S123" s="81"/>
      <c r="T123" s="81"/>
      <c r="AB123" s="81"/>
      <c r="AC123" s="81"/>
    </row>
    <row r="124" spans="1:29" s="77" customFormat="1" ht="8.25" customHeight="1">
      <c r="A124" s="81"/>
      <c r="B124" s="81"/>
      <c r="J124" s="81"/>
      <c r="K124" s="81"/>
      <c r="S124" s="81"/>
      <c r="T124" s="81"/>
      <c r="AB124" s="81"/>
      <c r="AC124" s="81"/>
    </row>
    <row r="125" spans="1:29" s="77" customFormat="1" ht="8.25" customHeight="1">
      <c r="A125" s="81"/>
      <c r="B125" s="81"/>
      <c r="J125" s="81"/>
      <c r="K125" s="81"/>
      <c r="S125" s="81"/>
      <c r="T125" s="81"/>
      <c r="AB125" s="81"/>
      <c r="AC125" s="81"/>
    </row>
    <row r="126" spans="1:29" s="77" customFormat="1" ht="8.25" customHeight="1">
      <c r="A126" s="81"/>
      <c r="B126" s="81"/>
      <c r="J126" s="81"/>
      <c r="K126" s="81"/>
      <c r="S126" s="81"/>
      <c r="T126" s="81"/>
      <c r="AB126" s="81"/>
      <c r="AC126" s="81"/>
    </row>
    <row r="127" spans="1:29" s="77" customFormat="1" ht="8.25" customHeight="1">
      <c r="A127" s="81"/>
      <c r="B127" s="81"/>
      <c r="J127" s="81"/>
      <c r="K127" s="81"/>
      <c r="S127" s="81"/>
      <c r="T127" s="81"/>
      <c r="AB127" s="81"/>
      <c r="AC127" s="81"/>
    </row>
    <row r="128" spans="1:29" s="77" customFormat="1" ht="8.25" customHeight="1">
      <c r="A128" s="81"/>
      <c r="B128" s="81"/>
      <c r="J128" s="81"/>
      <c r="K128" s="81"/>
      <c r="S128" s="81"/>
      <c r="T128" s="81"/>
      <c r="AB128" s="81"/>
      <c r="AC128" s="81"/>
    </row>
    <row r="129" spans="1:29" s="77" customFormat="1" ht="8.25" customHeight="1">
      <c r="A129" s="81"/>
      <c r="B129" s="81"/>
      <c r="J129" s="81"/>
      <c r="K129" s="81"/>
      <c r="S129" s="81"/>
      <c r="T129" s="81"/>
      <c r="AB129" s="81"/>
      <c r="AC129" s="81"/>
    </row>
    <row r="130" spans="1:29" s="77" customFormat="1" ht="8.25" customHeight="1">
      <c r="A130" s="81"/>
      <c r="B130" s="81"/>
      <c r="J130" s="81"/>
      <c r="K130" s="81"/>
      <c r="S130" s="81"/>
      <c r="T130" s="81"/>
      <c r="AB130" s="81"/>
      <c r="AC130" s="81"/>
    </row>
    <row r="131" spans="1:29" s="77" customFormat="1" ht="8.25" customHeight="1">
      <c r="A131" s="81"/>
      <c r="B131" s="81"/>
      <c r="J131" s="81"/>
      <c r="K131" s="81"/>
      <c r="S131" s="81"/>
      <c r="T131" s="81"/>
      <c r="AB131" s="81"/>
      <c r="AC131" s="81"/>
    </row>
    <row r="132" spans="1:29" s="77" customFormat="1" ht="8.25" customHeight="1">
      <c r="A132" s="81"/>
      <c r="B132" s="81"/>
      <c r="J132" s="81"/>
      <c r="K132" s="81"/>
      <c r="S132" s="81"/>
      <c r="T132" s="81"/>
      <c r="AB132" s="81"/>
      <c r="AC132" s="81"/>
    </row>
    <row r="133" spans="1:29" s="77" customFormat="1" ht="8.25" customHeight="1">
      <c r="A133" s="81"/>
      <c r="B133" s="81"/>
      <c r="J133" s="81"/>
      <c r="K133" s="81"/>
      <c r="S133" s="81"/>
      <c r="T133" s="81"/>
      <c r="AB133" s="81"/>
      <c r="AC133" s="81"/>
    </row>
    <row r="134" spans="1:29" s="77" customFormat="1" ht="8.25" customHeight="1">
      <c r="A134" s="81"/>
      <c r="B134" s="81"/>
      <c r="J134" s="81"/>
      <c r="K134" s="81"/>
      <c r="S134" s="81"/>
      <c r="T134" s="81"/>
      <c r="AB134" s="81"/>
      <c r="AC134" s="81"/>
    </row>
    <row r="135" spans="1:29" s="77" customFormat="1" ht="8.25" customHeight="1">
      <c r="A135" s="81"/>
      <c r="B135" s="81"/>
      <c r="J135" s="81"/>
      <c r="K135" s="81"/>
      <c r="S135" s="81"/>
      <c r="T135" s="81"/>
      <c r="AB135" s="81"/>
      <c r="AC135" s="81"/>
    </row>
    <row r="136" spans="1:29" s="77" customFormat="1" ht="8.25" customHeight="1">
      <c r="A136" s="81"/>
      <c r="B136" s="81"/>
      <c r="J136" s="81"/>
      <c r="K136" s="81"/>
      <c r="S136" s="81"/>
      <c r="T136" s="81"/>
      <c r="AB136" s="81"/>
      <c r="AC136" s="81"/>
    </row>
    <row r="137" spans="1:29" s="77" customFormat="1" ht="8.25" customHeight="1">
      <c r="A137" s="81"/>
      <c r="B137" s="81"/>
      <c r="J137" s="81"/>
      <c r="K137" s="81"/>
      <c r="S137" s="81"/>
      <c r="T137" s="81"/>
      <c r="AB137" s="81"/>
      <c r="AC137" s="81"/>
    </row>
    <row r="138" spans="1:29" s="77" customFormat="1" ht="8.25" customHeight="1">
      <c r="A138" s="81"/>
      <c r="B138" s="81"/>
      <c r="J138" s="81"/>
      <c r="K138" s="81"/>
      <c r="S138" s="81"/>
      <c r="T138" s="81"/>
      <c r="AB138" s="81"/>
      <c r="AC138" s="81"/>
    </row>
    <row r="139" spans="1:29" s="77" customFormat="1" ht="8.25" customHeight="1">
      <c r="A139" s="81"/>
      <c r="B139" s="81"/>
      <c r="J139" s="81"/>
      <c r="K139" s="81"/>
      <c r="S139" s="81"/>
      <c r="T139" s="81"/>
      <c r="AB139" s="81"/>
      <c r="AC139" s="81"/>
    </row>
    <row r="140" spans="1:29" s="77" customFormat="1" ht="8.25" customHeight="1">
      <c r="A140" s="81"/>
      <c r="B140" s="81"/>
      <c r="J140" s="81"/>
      <c r="K140" s="81"/>
      <c r="S140" s="81"/>
      <c r="T140" s="81"/>
      <c r="AB140" s="81"/>
      <c r="AC140" s="81"/>
    </row>
    <row r="141" spans="1:29" s="77" customFormat="1" ht="8.25" customHeight="1">
      <c r="A141" s="81"/>
      <c r="B141" s="81"/>
      <c r="J141" s="81"/>
      <c r="K141" s="81"/>
      <c r="S141" s="81"/>
      <c r="T141" s="81"/>
      <c r="AB141" s="81"/>
      <c r="AC141" s="81"/>
    </row>
    <row r="142" spans="1:29" s="77" customFormat="1" ht="8.25" customHeight="1">
      <c r="A142" s="81"/>
      <c r="B142" s="81"/>
      <c r="J142" s="81"/>
      <c r="K142" s="81"/>
      <c r="S142" s="81"/>
      <c r="T142" s="81"/>
      <c r="AB142" s="81"/>
      <c r="AC142" s="81"/>
    </row>
    <row r="143" spans="1:29" s="77" customFormat="1" ht="8.25" customHeight="1">
      <c r="A143" s="81"/>
      <c r="B143" s="81"/>
      <c r="J143" s="81"/>
      <c r="K143" s="81"/>
      <c r="S143" s="81"/>
      <c r="T143" s="81"/>
      <c r="AB143" s="81"/>
      <c r="AC143" s="81"/>
    </row>
    <row r="144" spans="1:29" s="77" customFormat="1" ht="8.25" customHeight="1">
      <c r="A144" s="81"/>
      <c r="B144" s="81"/>
      <c r="J144" s="81"/>
      <c r="K144" s="81"/>
      <c r="S144" s="81"/>
      <c r="T144" s="81"/>
      <c r="AB144" s="81"/>
      <c r="AC144" s="81"/>
    </row>
    <row r="145" spans="1:29" s="77" customFormat="1" ht="8.25" customHeight="1">
      <c r="A145" s="81"/>
      <c r="B145" s="81"/>
      <c r="J145" s="81"/>
      <c r="K145" s="81"/>
      <c r="S145" s="81"/>
      <c r="T145" s="81"/>
      <c r="AB145" s="81"/>
      <c r="AC145" s="81"/>
    </row>
    <row r="146" spans="1:29" s="77" customFormat="1" ht="8.25" customHeight="1">
      <c r="A146" s="81"/>
      <c r="B146" s="81"/>
      <c r="J146" s="81"/>
      <c r="K146" s="81"/>
      <c r="S146" s="81"/>
      <c r="T146" s="81"/>
      <c r="AB146" s="81"/>
      <c r="AC146" s="81"/>
    </row>
    <row r="147" spans="1:29" s="77" customFormat="1" ht="8.25" customHeight="1">
      <c r="A147" s="81"/>
      <c r="B147" s="81"/>
      <c r="J147" s="81"/>
      <c r="K147" s="81"/>
      <c r="S147" s="81"/>
      <c r="T147" s="81"/>
      <c r="AB147" s="81"/>
      <c r="AC147" s="81"/>
    </row>
    <row r="148" spans="1:29" s="77" customFormat="1" ht="8.25" customHeight="1">
      <c r="A148" s="81"/>
      <c r="B148" s="81"/>
      <c r="J148" s="81"/>
      <c r="K148" s="81"/>
      <c r="S148" s="81"/>
      <c r="T148" s="81"/>
      <c r="AB148" s="81"/>
      <c r="AC148" s="81"/>
    </row>
    <row r="149" spans="1:29" s="77" customFormat="1" ht="8.25" customHeight="1">
      <c r="A149" s="81"/>
      <c r="B149" s="81"/>
      <c r="J149" s="81"/>
      <c r="K149" s="81"/>
      <c r="S149" s="81"/>
      <c r="T149" s="81"/>
      <c r="AB149" s="81"/>
      <c r="AC149" s="81"/>
    </row>
    <row r="150" spans="1:29" s="77" customFormat="1" ht="8.25" customHeight="1">
      <c r="A150" s="81"/>
      <c r="B150" s="81"/>
      <c r="J150" s="81"/>
      <c r="K150" s="81"/>
      <c r="S150" s="81"/>
      <c r="T150" s="81"/>
      <c r="AB150" s="81"/>
      <c r="AC150" s="81"/>
    </row>
    <row r="151" spans="1:29" s="77" customFormat="1" ht="8.25" customHeight="1">
      <c r="A151" s="81"/>
      <c r="B151" s="81"/>
      <c r="J151" s="81"/>
      <c r="K151" s="81"/>
      <c r="S151" s="81"/>
      <c r="T151" s="81"/>
      <c r="AB151" s="81"/>
      <c r="AC151" s="81"/>
    </row>
    <row r="152" spans="1:29" s="77" customFormat="1" ht="8.25" customHeight="1">
      <c r="A152" s="81"/>
      <c r="B152" s="81"/>
      <c r="J152" s="81"/>
      <c r="K152" s="81"/>
      <c r="S152" s="81"/>
      <c r="T152" s="81"/>
      <c r="AB152" s="81"/>
      <c r="AC152" s="81"/>
    </row>
    <row r="153" spans="1:29" s="77" customFormat="1" ht="8.25" customHeight="1">
      <c r="A153" s="81"/>
      <c r="B153" s="81"/>
      <c r="J153" s="81"/>
      <c r="K153" s="81"/>
      <c r="S153" s="81"/>
      <c r="T153" s="81"/>
      <c r="AB153" s="81"/>
      <c r="AC153" s="81"/>
    </row>
    <row r="154" spans="1:29" s="77" customFormat="1" ht="8.25" customHeight="1">
      <c r="A154" s="81"/>
      <c r="B154" s="81"/>
      <c r="J154" s="81"/>
      <c r="K154" s="81"/>
      <c r="S154" s="81"/>
      <c r="T154" s="81"/>
      <c r="AB154" s="81"/>
      <c r="AC154" s="81"/>
    </row>
    <row r="155" spans="1:29" s="77" customFormat="1" ht="8.25" customHeight="1">
      <c r="A155" s="81"/>
      <c r="B155" s="81"/>
      <c r="J155" s="81"/>
      <c r="K155" s="81"/>
      <c r="S155" s="81"/>
      <c r="T155" s="81"/>
      <c r="AB155" s="81"/>
      <c r="AC155" s="81"/>
    </row>
    <row r="156" spans="1:29" s="77" customFormat="1" ht="8.25" customHeight="1">
      <c r="A156" s="81"/>
      <c r="B156" s="81"/>
      <c r="J156" s="81"/>
      <c r="K156" s="81"/>
      <c r="S156" s="81"/>
      <c r="T156" s="81"/>
      <c r="AB156" s="81"/>
      <c r="AC156" s="81"/>
    </row>
    <row r="157" spans="1:29" s="77" customFormat="1" ht="8.25" customHeight="1">
      <c r="A157" s="81"/>
      <c r="B157" s="81"/>
      <c r="J157" s="81"/>
      <c r="K157" s="81"/>
      <c r="S157" s="81"/>
      <c r="T157" s="81"/>
      <c r="AB157" s="81"/>
      <c r="AC157" s="81"/>
    </row>
    <row r="158" spans="1:29" s="77" customFormat="1" ht="8.25" customHeight="1">
      <c r="A158" s="81"/>
      <c r="B158" s="81"/>
      <c r="J158" s="81"/>
      <c r="K158" s="81"/>
      <c r="S158" s="81"/>
      <c r="T158" s="81"/>
      <c r="AB158" s="81"/>
      <c r="AC158" s="81"/>
    </row>
    <row r="159" spans="1:29" s="77" customFormat="1" ht="8.25" customHeight="1">
      <c r="A159" s="81"/>
      <c r="B159" s="81"/>
      <c r="J159" s="81"/>
      <c r="K159" s="81"/>
      <c r="S159" s="81"/>
      <c r="T159" s="81"/>
      <c r="AB159" s="81"/>
      <c r="AC159" s="81"/>
    </row>
    <row r="160" spans="1:29" s="77" customFormat="1" ht="8.25" customHeight="1">
      <c r="A160" s="81"/>
      <c r="B160" s="81"/>
      <c r="J160" s="81"/>
      <c r="K160" s="81"/>
      <c r="S160" s="81"/>
      <c r="T160" s="81"/>
      <c r="AB160" s="81"/>
      <c r="AC160" s="81"/>
    </row>
    <row r="161" spans="1:29" s="77" customFormat="1" ht="8.25" customHeight="1">
      <c r="A161" s="81"/>
      <c r="B161" s="81"/>
      <c r="J161" s="81"/>
      <c r="K161" s="81"/>
      <c r="S161" s="81"/>
      <c r="T161" s="81"/>
      <c r="AB161" s="81"/>
      <c r="AC161" s="81"/>
    </row>
    <row r="162" spans="1:29" s="77" customFormat="1" ht="8.25" customHeight="1">
      <c r="A162" s="81"/>
      <c r="B162" s="81"/>
      <c r="J162" s="81"/>
      <c r="K162" s="81"/>
      <c r="S162" s="81"/>
      <c r="T162" s="81"/>
      <c r="AB162" s="81"/>
      <c r="AC162" s="81"/>
    </row>
    <row r="163" spans="1:29" s="77" customFormat="1" ht="8.25" customHeight="1">
      <c r="A163" s="81"/>
      <c r="B163" s="81"/>
      <c r="J163" s="81"/>
      <c r="K163" s="81"/>
      <c r="S163" s="81"/>
      <c r="T163" s="81"/>
      <c r="AB163" s="81"/>
      <c r="AC163" s="81"/>
    </row>
    <row r="164" spans="1:29" s="77" customFormat="1" ht="8.25" customHeight="1">
      <c r="A164" s="81"/>
      <c r="B164" s="81"/>
      <c r="J164" s="81"/>
      <c r="K164" s="81"/>
      <c r="S164" s="81"/>
      <c r="T164" s="81"/>
      <c r="AB164" s="81"/>
      <c r="AC164" s="81"/>
    </row>
    <row r="165" spans="1:29" s="77" customFormat="1" ht="8.25" customHeight="1">
      <c r="A165" s="81"/>
      <c r="B165" s="81"/>
      <c r="J165" s="81"/>
      <c r="K165" s="81"/>
      <c r="S165" s="81"/>
      <c r="T165" s="81"/>
      <c r="AB165" s="81"/>
      <c r="AC165" s="81"/>
    </row>
    <row r="166" spans="1:29" s="77" customFormat="1" ht="8.25" customHeight="1">
      <c r="A166" s="81"/>
      <c r="B166" s="81"/>
      <c r="J166" s="81"/>
      <c r="K166" s="81"/>
      <c r="S166" s="81"/>
      <c r="T166" s="81"/>
      <c r="AB166" s="81"/>
      <c r="AC166" s="81"/>
    </row>
    <row r="167" spans="1:29" s="77" customFormat="1" ht="8.25" customHeight="1">
      <c r="A167" s="81"/>
      <c r="B167" s="81"/>
      <c r="J167" s="81"/>
      <c r="K167" s="81"/>
      <c r="S167" s="81"/>
      <c r="T167" s="81"/>
      <c r="AB167" s="81"/>
      <c r="AC167" s="81"/>
    </row>
    <row r="168" spans="1:29" s="77" customFormat="1" ht="8.25" customHeight="1">
      <c r="A168" s="81"/>
      <c r="B168" s="81"/>
      <c r="J168" s="81"/>
      <c r="K168" s="81"/>
      <c r="S168" s="81"/>
      <c r="T168" s="81"/>
      <c r="AB168" s="81"/>
      <c r="AC168" s="81"/>
    </row>
    <row r="169" spans="1:29" s="77" customFormat="1" ht="8.25" customHeight="1">
      <c r="A169" s="81"/>
      <c r="B169" s="81"/>
      <c r="J169" s="81"/>
      <c r="K169" s="81"/>
      <c r="S169" s="81"/>
      <c r="T169" s="81"/>
      <c r="AB169" s="81"/>
      <c r="AC169" s="81"/>
    </row>
    <row r="170" spans="1:29" s="77" customFormat="1" ht="8.25" customHeight="1">
      <c r="A170" s="81"/>
      <c r="B170" s="81"/>
      <c r="J170" s="81"/>
      <c r="K170" s="81"/>
      <c r="S170" s="81"/>
      <c r="T170" s="81"/>
      <c r="AB170" s="81"/>
      <c r="AC170" s="81"/>
    </row>
    <row r="171" spans="1:29" s="77" customFormat="1" ht="8.25" customHeight="1">
      <c r="A171" s="81"/>
      <c r="B171" s="81"/>
      <c r="J171" s="81"/>
      <c r="K171" s="81"/>
      <c r="S171" s="81"/>
      <c r="T171" s="81"/>
      <c r="AB171" s="81"/>
      <c r="AC171" s="81"/>
    </row>
    <row r="172" spans="1:29" s="77" customFormat="1" ht="8.25" customHeight="1">
      <c r="A172" s="81"/>
      <c r="B172" s="81"/>
      <c r="J172" s="81"/>
      <c r="K172" s="81"/>
      <c r="S172" s="81"/>
      <c r="T172" s="81"/>
      <c r="AB172" s="81"/>
      <c r="AC172" s="81"/>
    </row>
    <row r="173" spans="1:29" s="77" customFormat="1" ht="8.25" customHeight="1">
      <c r="A173" s="81"/>
      <c r="B173" s="81"/>
      <c r="J173" s="81"/>
      <c r="K173" s="81"/>
      <c r="S173" s="81"/>
      <c r="T173" s="81"/>
      <c r="AB173" s="81"/>
      <c r="AC173" s="81"/>
    </row>
    <row r="174" spans="1:29" s="77" customFormat="1" ht="8.25" customHeight="1">
      <c r="A174" s="81"/>
      <c r="B174" s="81"/>
      <c r="J174" s="81"/>
      <c r="K174" s="81"/>
      <c r="S174" s="81"/>
      <c r="T174" s="81"/>
      <c r="AB174" s="81"/>
      <c r="AC174" s="81"/>
    </row>
    <row r="175" spans="1:29" s="77" customFormat="1" ht="8.25" customHeight="1">
      <c r="A175" s="81"/>
      <c r="B175" s="81"/>
      <c r="J175" s="81"/>
      <c r="K175" s="81"/>
      <c r="S175" s="81"/>
      <c r="T175" s="81"/>
      <c r="AB175" s="81"/>
      <c r="AC175" s="81"/>
    </row>
    <row r="176" spans="1:29" s="77" customFormat="1" ht="8.25" customHeight="1">
      <c r="A176" s="81"/>
      <c r="B176" s="81"/>
      <c r="J176" s="81"/>
      <c r="K176" s="81"/>
      <c r="S176" s="81"/>
      <c r="T176" s="81"/>
      <c r="AB176" s="81"/>
      <c r="AC176" s="81"/>
    </row>
    <row r="177" spans="1:29" s="77" customFormat="1" ht="8.25" customHeight="1">
      <c r="A177" s="81"/>
      <c r="B177" s="81"/>
      <c r="J177" s="81"/>
      <c r="K177" s="81"/>
      <c r="S177" s="81"/>
      <c r="T177" s="81"/>
      <c r="AB177" s="81"/>
      <c r="AC177" s="81"/>
    </row>
    <row r="178" spans="1:29" s="77" customFormat="1" ht="8.25" customHeight="1">
      <c r="A178" s="81"/>
      <c r="B178" s="81"/>
      <c r="J178" s="81"/>
      <c r="K178" s="81"/>
      <c r="S178" s="81"/>
      <c r="T178" s="81"/>
      <c r="AB178" s="81"/>
      <c r="AC178" s="81"/>
    </row>
    <row r="179" spans="1:29" s="77" customFormat="1" ht="8.25" customHeight="1">
      <c r="A179" s="81"/>
      <c r="B179" s="81"/>
      <c r="J179" s="81"/>
      <c r="K179" s="81"/>
      <c r="S179" s="81"/>
      <c r="T179" s="81"/>
      <c r="AB179" s="81"/>
      <c r="AC179" s="81"/>
    </row>
    <row r="180" spans="1:29" s="77" customFormat="1" ht="8.25" customHeight="1">
      <c r="A180" s="81"/>
      <c r="B180" s="81"/>
      <c r="J180" s="81"/>
      <c r="K180" s="81"/>
      <c r="S180" s="81"/>
      <c r="T180" s="81"/>
      <c r="AB180" s="81"/>
      <c r="AC180" s="81"/>
    </row>
    <row r="181" spans="1:29" s="77" customFormat="1" ht="8.25" customHeight="1">
      <c r="A181" s="81"/>
      <c r="B181" s="81"/>
      <c r="J181" s="81"/>
      <c r="K181" s="81"/>
      <c r="S181" s="81"/>
      <c r="T181" s="81"/>
      <c r="AB181" s="81"/>
      <c r="AC181" s="81"/>
    </row>
    <row r="182" spans="1:29" s="77" customFormat="1" ht="8.25" customHeight="1">
      <c r="A182" s="81"/>
      <c r="B182" s="81"/>
      <c r="J182" s="81"/>
      <c r="K182" s="81"/>
      <c r="S182" s="81"/>
      <c r="T182" s="81"/>
      <c r="AB182" s="81"/>
      <c r="AC182" s="81"/>
    </row>
    <row r="183" spans="1:29" s="77" customFormat="1" ht="8.25" customHeight="1">
      <c r="A183" s="81"/>
      <c r="B183" s="81"/>
      <c r="J183" s="81"/>
      <c r="K183" s="81"/>
      <c r="S183" s="81"/>
      <c r="T183" s="81"/>
      <c r="AB183" s="81"/>
      <c r="AC183" s="81"/>
    </row>
    <row r="184" spans="1:29" s="77" customFormat="1" ht="8.25" customHeight="1">
      <c r="A184" s="81"/>
      <c r="B184" s="81"/>
      <c r="J184" s="81"/>
      <c r="K184" s="81"/>
      <c r="S184" s="81"/>
      <c r="T184" s="81"/>
      <c r="AB184" s="81"/>
      <c r="AC184" s="81"/>
    </row>
    <row r="185" spans="1:29" s="77" customFormat="1" ht="8.25" customHeight="1">
      <c r="A185" s="81"/>
      <c r="B185" s="81"/>
      <c r="J185" s="81"/>
      <c r="K185" s="81"/>
      <c r="S185" s="81"/>
      <c r="T185" s="81"/>
      <c r="AB185" s="81"/>
      <c r="AC185" s="81"/>
    </row>
    <row r="186" spans="1:29" s="77" customFormat="1" ht="8.25" customHeight="1">
      <c r="A186" s="81"/>
      <c r="B186" s="81"/>
      <c r="J186" s="81"/>
      <c r="K186" s="81"/>
      <c r="S186" s="81"/>
      <c r="T186" s="81"/>
      <c r="AB186" s="81"/>
      <c r="AC186" s="81"/>
    </row>
    <row r="187" spans="1:29" s="77" customFormat="1" ht="8.25" customHeight="1">
      <c r="A187" s="81"/>
      <c r="B187" s="81"/>
      <c r="J187" s="81"/>
      <c r="K187" s="81"/>
      <c r="S187" s="81"/>
      <c r="T187" s="81"/>
      <c r="AB187" s="81"/>
      <c r="AC187" s="81"/>
    </row>
    <row r="188" spans="1:29" s="77" customFormat="1" ht="8.25" customHeight="1">
      <c r="A188" s="81"/>
      <c r="B188" s="81"/>
      <c r="J188" s="81"/>
      <c r="K188" s="81"/>
      <c r="S188" s="81"/>
      <c r="T188" s="81"/>
      <c r="AB188" s="81"/>
      <c r="AC188" s="81"/>
    </row>
    <row r="189" spans="1:29" s="77" customFormat="1" ht="8.25" customHeight="1">
      <c r="A189" s="81"/>
      <c r="B189" s="81"/>
      <c r="J189" s="81"/>
      <c r="K189" s="81"/>
      <c r="S189" s="81"/>
      <c r="T189" s="81"/>
      <c r="AB189" s="81"/>
      <c r="AC189" s="81"/>
    </row>
    <row r="190" spans="1:29" s="77" customFormat="1" ht="8.25" customHeight="1">
      <c r="A190" s="81"/>
      <c r="B190" s="81"/>
      <c r="J190" s="81"/>
      <c r="K190" s="81"/>
      <c r="S190" s="81"/>
      <c r="T190" s="81"/>
      <c r="AB190" s="81"/>
      <c r="AC190" s="81"/>
    </row>
    <row r="191" spans="1:29" s="77" customFormat="1" ht="8.25" customHeight="1">
      <c r="A191" s="81"/>
      <c r="B191" s="81"/>
      <c r="J191" s="81"/>
      <c r="K191" s="81"/>
      <c r="S191" s="81"/>
      <c r="T191" s="81"/>
      <c r="AB191" s="81"/>
      <c r="AC191" s="81"/>
    </row>
    <row r="192" spans="1:29" s="77" customFormat="1" ht="8.25" customHeight="1">
      <c r="A192" s="81"/>
      <c r="B192" s="81"/>
      <c r="J192" s="81"/>
      <c r="K192" s="81"/>
      <c r="S192" s="81"/>
      <c r="T192" s="81"/>
      <c r="AB192" s="81"/>
      <c r="AC192" s="81"/>
    </row>
    <row r="193" spans="1:29" s="77" customFormat="1" ht="8.25" customHeight="1">
      <c r="A193" s="81"/>
      <c r="B193" s="81"/>
      <c r="J193" s="81"/>
      <c r="K193" s="81"/>
      <c r="S193" s="81"/>
      <c r="T193" s="81"/>
      <c r="AB193" s="81"/>
      <c r="AC193" s="81"/>
    </row>
    <row r="194" spans="1:29" s="77" customFormat="1" ht="8.25" customHeight="1">
      <c r="A194" s="81"/>
      <c r="B194" s="81"/>
      <c r="J194" s="81"/>
      <c r="K194" s="81"/>
      <c r="S194" s="81"/>
      <c r="T194" s="81"/>
      <c r="AB194" s="81"/>
      <c r="AC194" s="81"/>
    </row>
    <row r="195" spans="1:29" s="77" customFormat="1" ht="8.25" customHeight="1">
      <c r="A195" s="81"/>
      <c r="B195" s="81"/>
      <c r="J195" s="81"/>
      <c r="K195" s="81"/>
      <c r="S195" s="81"/>
      <c r="T195" s="81"/>
      <c r="AB195" s="81"/>
      <c r="AC195" s="81"/>
    </row>
    <row r="196" spans="1:29" s="77" customFormat="1" ht="8.25" customHeight="1">
      <c r="A196" s="81"/>
      <c r="B196" s="81"/>
      <c r="J196" s="81"/>
      <c r="K196" s="81"/>
      <c r="S196" s="81"/>
      <c r="T196" s="81"/>
      <c r="AB196" s="81"/>
      <c r="AC196" s="81"/>
    </row>
    <row r="197" spans="1:29" s="77" customFormat="1" ht="8.25" customHeight="1">
      <c r="A197" s="81"/>
      <c r="B197" s="81"/>
      <c r="J197" s="81"/>
      <c r="K197" s="81"/>
      <c r="S197" s="81"/>
      <c r="T197" s="81"/>
      <c r="AB197" s="81"/>
      <c r="AC197" s="81"/>
    </row>
    <row r="198" spans="1:29" s="77" customFormat="1" ht="8.25" customHeight="1">
      <c r="A198" s="81"/>
      <c r="B198" s="81"/>
      <c r="J198" s="81"/>
      <c r="K198" s="81"/>
      <c r="S198" s="81"/>
      <c r="T198" s="81"/>
      <c r="AB198" s="81"/>
      <c r="AC198" s="81"/>
    </row>
    <row r="199" spans="1:29" s="77" customFormat="1" ht="8.25" customHeight="1">
      <c r="A199" s="81"/>
      <c r="B199" s="81"/>
      <c r="J199" s="81"/>
      <c r="K199" s="81"/>
      <c r="S199" s="81"/>
      <c r="T199" s="81"/>
      <c r="AB199" s="81"/>
      <c r="AC199" s="81"/>
    </row>
    <row r="200" spans="1:29" s="77" customFormat="1" ht="8.25" customHeight="1">
      <c r="A200" s="81"/>
      <c r="B200" s="81"/>
      <c r="J200" s="81"/>
      <c r="K200" s="81"/>
      <c r="S200" s="81"/>
      <c r="T200" s="81"/>
      <c r="AB200" s="81"/>
      <c r="AC200" s="81"/>
    </row>
    <row r="201" spans="1:29" s="77" customFormat="1" ht="8.25" customHeight="1">
      <c r="A201" s="81"/>
      <c r="B201" s="81"/>
      <c r="J201" s="81"/>
      <c r="K201" s="81"/>
      <c r="S201" s="81"/>
      <c r="T201" s="81"/>
      <c r="AB201" s="81"/>
      <c r="AC201" s="81"/>
    </row>
    <row r="202" spans="1:29" s="77" customFormat="1" ht="8.25" customHeight="1">
      <c r="A202" s="81"/>
      <c r="B202" s="81"/>
      <c r="J202" s="81"/>
      <c r="K202" s="81"/>
      <c r="S202" s="81"/>
      <c r="T202" s="81"/>
      <c r="AB202" s="81"/>
      <c r="AC202" s="81"/>
    </row>
    <row r="203" spans="1:29" s="77" customFormat="1" ht="8.25" customHeight="1">
      <c r="A203" s="81"/>
      <c r="B203" s="81"/>
      <c r="J203" s="81"/>
      <c r="K203" s="81"/>
      <c r="S203" s="81"/>
      <c r="T203" s="81"/>
      <c r="AB203" s="81"/>
      <c r="AC203" s="81"/>
    </row>
    <row r="204" spans="1:29" s="77" customFormat="1" ht="8.25" customHeight="1">
      <c r="A204" s="81"/>
      <c r="B204" s="81"/>
      <c r="J204" s="81"/>
      <c r="K204" s="81"/>
      <c r="S204" s="81"/>
      <c r="T204" s="81"/>
      <c r="AB204" s="81"/>
      <c r="AC204" s="81"/>
    </row>
    <row r="205" spans="1:29" s="77" customFormat="1" ht="8.25" customHeight="1">
      <c r="A205" s="81"/>
      <c r="B205" s="81"/>
      <c r="J205" s="81"/>
      <c r="K205" s="81"/>
      <c r="S205" s="81"/>
      <c r="T205" s="81"/>
      <c r="AB205" s="81"/>
      <c r="AC205" s="81"/>
    </row>
    <row r="206" spans="1:29" s="77" customFormat="1" ht="8.25" customHeight="1">
      <c r="A206" s="81"/>
      <c r="B206" s="81"/>
      <c r="J206" s="81"/>
      <c r="K206" s="81"/>
      <c r="S206" s="81"/>
      <c r="T206" s="81"/>
      <c r="AB206" s="81"/>
      <c r="AC206" s="81"/>
    </row>
    <row r="207" spans="1:29" s="77" customFormat="1" ht="8.25" customHeight="1">
      <c r="A207" s="81"/>
      <c r="B207" s="81"/>
      <c r="J207" s="81"/>
      <c r="K207" s="81"/>
      <c r="S207" s="81"/>
      <c r="T207" s="81"/>
      <c r="AB207" s="81"/>
      <c r="AC207" s="81"/>
    </row>
    <row r="208" spans="1:29" s="77" customFormat="1" ht="8.25" customHeight="1">
      <c r="A208" s="81"/>
      <c r="B208" s="81"/>
      <c r="J208" s="81"/>
      <c r="K208" s="81"/>
      <c r="S208" s="81"/>
      <c r="T208" s="81"/>
      <c r="AB208" s="81"/>
      <c r="AC208" s="81"/>
    </row>
    <row r="209" spans="1:29" s="77" customFormat="1" ht="8.25" customHeight="1">
      <c r="A209" s="81"/>
      <c r="B209" s="81"/>
      <c r="J209" s="81"/>
      <c r="K209" s="81"/>
      <c r="S209" s="81"/>
      <c r="T209" s="81"/>
      <c r="AB209" s="81"/>
      <c r="AC209" s="81"/>
    </row>
    <row r="210" spans="1:29" s="77" customFormat="1" ht="8.25" customHeight="1">
      <c r="A210" s="81"/>
      <c r="B210" s="81"/>
      <c r="J210" s="81"/>
      <c r="K210" s="81"/>
      <c r="S210" s="81"/>
      <c r="T210" s="81"/>
      <c r="AB210" s="81"/>
      <c r="AC210" s="81"/>
    </row>
    <row r="211" spans="1:29" s="77" customFormat="1" ht="8.25" customHeight="1">
      <c r="A211" s="81"/>
      <c r="B211" s="81"/>
      <c r="J211" s="81"/>
      <c r="K211" s="81"/>
      <c r="S211" s="81"/>
      <c r="T211" s="81"/>
      <c r="AB211" s="81"/>
      <c r="AC211" s="81"/>
    </row>
    <row r="212" spans="1:29" s="77" customFormat="1" ht="8.25" customHeight="1">
      <c r="A212" s="81"/>
      <c r="B212" s="81"/>
      <c r="J212" s="81"/>
      <c r="K212" s="81"/>
      <c r="S212" s="81"/>
      <c r="T212" s="81"/>
      <c r="AB212" s="81"/>
      <c r="AC212" s="81"/>
    </row>
    <row r="213" spans="1:29" s="77" customFormat="1" ht="8.25" customHeight="1">
      <c r="A213" s="81"/>
      <c r="B213" s="81"/>
      <c r="J213" s="81"/>
      <c r="K213" s="81"/>
      <c r="S213" s="81"/>
      <c r="T213" s="81"/>
      <c r="AB213" s="81"/>
      <c r="AC213" s="81"/>
    </row>
    <row r="214" spans="1:29" s="77" customFormat="1" ht="8.25" customHeight="1">
      <c r="A214" s="81"/>
      <c r="B214" s="81"/>
      <c r="J214" s="81"/>
      <c r="K214" s="81"/>
      <c r="S214" s="81"/>
      <c r="T214" s="81"/>
      <c r="AB214" s="81"/>
      <c r="AC214" s="81"/>
    </row>
    <row r="215" spans="1:29" s="77" customFormat="1" ht="8.25" customHeight="1">
      <c r="A215" s="81"/>
      <c r="B215" s="81"/>
      <c r="J215" s="81"/>
      <c r="K215" s="81"/>
      <c r="S215" s="81"/>
      <c r="T215" s="81"/>
      <c r="AB215" s="81"/>
      <c r="AC215" s="81"/>
    </row>
    <row r="216" spans="1:29" s="77" customFormat="1" ht="8.25" customHeight="1">
      <c r="A216" s="81"/>
      <c r="B216" s="81"/>
      <c r="J216" s="81"/>
      <c r="K216" s="81"/>
      <c r="S216" s="81"/>
      <c r="T216" s="81"/>
      <c r="AB216" s="81"/>
      <c r="AC216" s="81"/>
    </row>
    <row r="217" spans="1:29" s="77" customFormat="1" ht="8.25" customHeight="1">
      <c r="A217" s="81"/>
      <c r="B217" s="81"/>
      <c r="J217" s="81"/>
      <c r="K217" s="81"/>
      <c r="S217" s="81"/>
      <c r="T217" s="81"/>
      <c r="AB217" s="81"/>
      <c r="AC217" s="81"/>
    </row>
    <row r="218" spans="1:29" s="77" customFormat="1" ht="8.25" customHeight="1">
      <c r="A218" s="81"/>
      <c r="B218" s="81"/>
      <c r="J218" s="81"/>
      <c r="K218" s="81"/>
      <c r="S218" s="81"/>
      <c r="T218" s="81"/>
      <c r="AB218" s="81"/>
      <c r="AC218" s="81"/>
    </row>
    <row r="219" spans="1:29" s="77" customFormat="1" ht="8.25" customHeight="1">
      <c r="A219" s="81"/>
      <c r="B219" s="81"/>
      <c r="J219" s="81"/>
      <c r="K219" s="81"/>
      <c r="S219" s="81"/>
      <c r="T219" s="81"/>
      <c r="AB219" s="81"/>
      <c r="AC219" s="81"/>
    </row>
    <row r="220" spans="1:29" s="77" customFormat="1" ht="8.25" customHeight="1">
      <c r="A220" s="81"/>
      <c r="B220" s="81"/>
      <c r="J220" s="81"/>
      <c r="K220" s="81"/>
      <c r="S220" s="81"/>
      <c r="T220" s="81"/>
      <c r="AB220" s="81"/>
      <c r="AC220" s="81"/>
    </row>
    <row r="221" spans="1:29" s="77" customFormat="1" ht="8.25" customHeight="1">
      <c r="A221" s="81"/>
      <c r="B221" s="81"/>
      <c r="J221" s="81"/>
      <c r="K221" s="81"/>
      <c r="S221" s="81"/>
      <c r="T221" s="81"/>
      <c r="AB221" s="81"/>
      <c r="AC221" s="81"/>
    </row>
    <row r="222" spans="1:29" s="77" customFormat="1" ht="8.25" customHeight="1">
      <c r="A222" s="81"/>
      <c r="B222" s="81"/>
      <c r="J222" s="81"/>
      <c r="K222" s="81"/>
      <c r="S222" s="81"/>
      <c r="T222" s="81"/>
      <c r="AB222" s="81"/>
      <c r="AC222" s="81"/>
    </row>
    <row r="223" spans="1:29" s="77" customFormat="1" ht="8.25" customHeight="1">
      <c r="A223" s="81"/>
      <c r="B223" s="81"/>
      <c r="J223" s="81"/>
      <c r="K223" s="81"/>
      <c r="S223" s="81"/>
      <c r="T223" s="81"/>
      <c r="AB223" s="81"/>
      <c r="AC223" s="81"/>
    </row>
    <row r="224" spans="1:29" s="77" customFormat="1" ht="8.25" customHeight="1">
      <c r="A224" s="81"/>
      <c r="B224" s="81"/>
      <c r="J224" s="81"/>
      <c r="K224" s="81"/>
      <c r="S224" s="81"/>
      <c r="T224" s="81"/>
      <c r="AB224" s="81"/>
      <c r="AC224" s="81"/>
    </row>
    <row r="225" spans="1:29" s="77" customFormat="1" ht="8.25" customHeight="1">
      <c r="A225" s="81"/>
      <c r="B225" s="81"/>
      <c r="J225" s="81"/>
      <c r="K225" s="81"/>
      <c r="S225" s="81"/>
      <c r="T225" s="81"/>
      <c r="AB225" s="81"/>
      <c r="AC225" s="81"/>
    </row>
    <row r="226" spans="1:29" s="77" customFormat="1" ht="8.25" customHeight="1">
      <c r="A226" s="81"/>
      <c r="B226" s="81"/>
      <c r="J226" s="81"/>
      <c r="K226" s="81"/>
      <c r="S226" s="81"/>
      <c r="T226" s="81"/>
      <c r="AB226" s="81"/>
      <c r="AC226" s="81"/>
    </row>
    <row r="227" spans="1:29" s="77" customFormat="1" ht="8.25" customHeight="1">
      <c r="A227" s="81"/>
      <c r="B227" s="81"/>
      <c r="J227" s="81"/>
      <c r="K227" s="81"/>
      <c r="S227" s="81"/>
      <c r="T227" s="81"/>
      <c r="AB227" s="81"/>
      <c r="AC227" s="81"/>
    </row>
    <row r="228" spans="1:29" s="77" customFormat="1" ht="8.25" customHeight="1">
      <c r="A228" s="81"/>
      <c r="B228" s="81"/>
      <c r="J228" s="81"/>
      <c r="K228" s="81"/>
      <c r="S228" s="81"/>
      <c r="T228" s="81"/>
      <c r="AB228" s="81"/>
      <c r="AC228" s="81"/>
    </row>
    <row r="229" spans="1:29" s="77" customFormat="1" ht="8.25" customHeight="1">
      <c r="A229" s="81"/>
      <c r="B229" s="81"/>
      <c r="J229" s="81"/>
      <c r="K229" s="81"/>
      <c r="S229" s="81"/>
      <c r="T229" s="81"/>
      <c r="AB229" s="81"/>
      <c r="AC229" s="81"/>
    </row>
    <row r="230" spans="1:29" s="77" customFormat="1" ht="8.25" customHeight="1">
      <c r="A230" s="81"/>
      <c r="B230" s="81"/>
      <c r="J230" s="81"/>
      <c r="K230" s="81"/>
      <c r="S230" s="81"/>
      <c r="T230" s="81"/>
      <c r="AB230" s="81"/>
      <c r="AC230" s="81"/>
    </row>
    <row r="231" spans="1:29" s="77" customFormat="1" ht="8.25" customHeight="1">
      <c r="A231" s="81"/>
      <c r="B231" s="81"/>
      <c r="J231" s="81"/>
      <c r="K231" s="81"/>
      <c r="S231" s="81"/>
      <c r="T231" s="81"/>
      <c r="AB231" s="81"/>
      <c r="AC231" s="81"/>
    </row>
    <row r="232" spans="1:29" s="77" customFormat="1" ht="8.25" customHeight="1">
      <c r="A232" s="81"/>
      <c r="B232" s="81"/>
      <c r="J232" s="81"/>
      <c r="K232" s="81"/>
      <c r="S232" s="81"/>
      <c r="T232" s="81"/>
      <c r="AB232" s="81"/>
      <c r="AC232" s="81"/>
    </row>
    <row r="233" spans="1:29" s="77" customFormat="1" ht="8.25" customHeight="1">
      <c r="A233" s="81"/>
      <c r="B233" s="81"/>
      <c r="J233" s="81"/>
      <c r="K233" s="81"/>
      <c r="S233" s="81"/>
      <c r="T233" s="81"/>
      <c r="AB233" s="81"/>
      <c r="AC233" s="81"/>
    </row>
    <row r="234" spans="1:29" s="77" customFormat="1" ht="8.25" customHeight="1">
      <c r="A234" s="81"/>
      <c r="B234" s="81"/>
      <c r="J234" s="81"/>
      <c r="K234" s="81"/>
      <c r="S234" s="81"/>
      <c r="T234" s="81"/>
      <c r="AB234" s="81"/>
      <c r="AC234" s="81"/>
    </row>
    <row r="235" spans="1:29" s="77" customFormat="1" ht="8.25" customHeight="1">
      <c r="A235" s="81"/>
      <c r="B235" s="81"/>
      <c r="J235" s="81"/>
      <c r="K235" s="81"/>
      <c r="S235" s="81"/>
      <c r="T235" s="81"/>
      <c r="AB235" s="81"/>
      <c r="AC235" s="81"/>
    </row>
    <row r="236" spans="1:29" s="77" customFormat="1" ht="8.25" customHeight="1">
      <c r="A236" s="81"/>
      <c r="B236" s="81"/>
      <c r="J236" s="81"/>
      <c r="K236" s="81"/>
      <c r="S236" s="81"/>
      <c r="T236" s="81"/>
      <c r="AB236" s="81"/>
      <c r="AC236" s="81"/>
    </row>
    <row r="237" spans="1:29" s="77" customFormat="1" ht="8.25" customHeight="1">
      <c r="A237" s="81"/>
      <c r="B237" s="81"/>
      <c r="J237" s="81"/>
      <c r="K237" s="81"/>
      <c r="S237" s="81"/>
      <c r="T237" s="81"/>
      <c r="AB237" s="81"/>
      <c r="AC237" s="81"/>
    </row>
    <row r="238" spans="1:29" s="77" customFormat="1" ht="8.25" customHeight="1">
      <c r="A238" s="81"/>
      <c r="B238" s="81"/>
      <c r="J238" s="81"/>
      <c r="K238" s="81"/>
      <c r="S238" s="81"/>
      <c r="T238" s="81"/>
      <c r="AB238" s="81"/>
      <c r="AC238" s="81"/>
    </row>
    <row r="239" spans="1:29" s="77" customFormat="1" ht="8.25" customHeight="1">
      <c r="A239" s="81"/>
      <c r="B239" s="81"/>
      <c r="J239" s="81"/>
      <c r="K239" s="81"/>
      <c r="S239" s="81"/>
      <c r="T239" s="81"/>
      <c r="AB239" s="81"/>
      <c r="AC239" s="81"/>
    </row>
    <row r="240" spans="1:29" s="77" customFormat="1" ht="8.25" customHeight="1">
      <c r="A240" s="81"/>
      <c r="B240" s="81"/>
      <c r="J240" s="81"/>
      <c r="K240" s="81"/>
      <c r="S240" s="81"/>
      <c r="T240" s="81"/>
      <c r="AB240" s="81"/>
      <c r="AC240" s="81"/>
    </row>
    <row r="241" spans="1:29" s="77" customFormat="1" ht="8.25" customHeight="1">
      <c r="A241" s="81"/>
      <c r="B241" s="81"/>
      <c r="J241" s="81"/>
      <c r="K241" s="81"/>
      <c r="S241" s="81"/>
      <c r="T241" s="81"/>
      <c r="AB241" s="81"/>
      <c r="AC241" s="81"/>
    </row>
    <row r="242" spans="1:29" s="77" customFormat="1" ht="8.25" customHeight="1">
      <c r="A242" s="81"/>
      <c r="B242" s="81"/>
      <c r="J242" s="81"/>
      <c r="K242" s="81"/>
      <c r="S242" s="81"/>
      <c r="T242" s="81"/>
      <c r="AB242" s="81"/>
      <c r="AC242" s="81"/>
    </row>
    <row r="243" spans="1:29" s="77" customFormat="1" ht="8.25" customHeight="1">
      <c r="A243" s="81"/>
      <c r="B243" s="81"/>
      <c r="J243" s="81"/>
      <c r="K243" s="81"/>
      <c r="S243" s="81"/>
      <c r="T243" s="81"/>
      <c r="AB243" s="81"/>
      <c r="AC243" s="81"/>
    </row>
    <row r="244" spans="1:29" s="77" customFormat="1" ht="8.25" customHeight="1">
      <c r="A244" s="81"/>
      <c r="B244" s="81"/>
      <c r="J244" s="81"/>
      <c r="K244" s="81"/>
      <c r="S244" s="81"/>
      <c r="T244" s="81"/>
      <c r="AB244" s="81"/>
      <c r="AC244" s="81"/>
    </row>
    <row r="245" spans="1:29" s="77" customFormat="1" ht="8.25" customHeight="1">
      <c r="A245" s="81"/>
      <c r="B245" s="81"/>
      <c r="J245" s="81"/>
      <c r="K245" s="81"/>
      <c r="S245" s="81"/>
      <c r="T245" s="81"/>
      <c r="AB245" s="81"/>
      <c r="AC245" s="81"/>
    </row>
    <row r="246" spans="1:29" s="77" customFormat="1" ht="8.25" customHeight="1">
      <c r="A246" s="81"/>
      <c r="B246" s="81"/>
      <c r="J246" s="81"/>
      <c r="K246" s="81"/>
      <c r="S246" s="81"/>
      <c r="T246" s="81"/>
      <c r="AB246" s="81"/>
      <c r="AC246" s="81"/>
    </row>
    <row r="247" spans="1:29" s="77" customFormat="1" ht="8.25" customHeight="1">
      <c r="A247" s="81"/>
      <c r="B247" s="81"/>
      <c r="J247" s="81"/>
      <c r="K247" s="81"/>
      <c r="S247" s="81"/>
      <c r="T247" s="81"/>
      <c r="AB247" s="81"/>
      <c r="AC247" s="81"/>
    </row>
    <row r="248" spans="1:29" s="77" customFormat="1" ht="8.25" customHeight="1">
      <c r="A248" s="81"/>
      <c r="B248" s="81"/>
      <c r="J248" s="81"/>
      <c r="K248" s="81"/>
      <c r="S248" s="81"/>
      <c r="T248" s="81"/>
      <c r="AB248" s="81"/>
      <c r="AC248" s="81"/>
    </row>
    <row r="249" spans="1:29" s="77" customFormat="1" ht="8.25" customHeight="1">
      <c r="A249" s="81"/>
      <c r="B249" s="81"/>
      <c r="J249" s="81"/>
      <c r="K249" s="81"/>
      <c r="S249" s="81"/>
      <c r="T249" s="81"/>
      <c r="AB249" s="81"/>
      <c r="AC249" s="81"/>
    </row>
    <row r="250" spans="1:29" s="77" customFormat="1" ht="8.25" customHeight="1">
      <c r="A250" s="81"/>
      <c r="B250" s="81"/>
      <c r="J250" s="81"/>
      <c r="K250" s="81"/>
      <c r="S250" s="81"/>
      <c r="T250" s="81"/>
      <c r="AB250" s="81"/>
      <c r="AC250" s="81"/>
    </row>
    <row r="251" spans="1:29" s="77" customFormat="1" ht="8.25" customHeight="1">
      <c r="A251" s="81"/>
      <c r="B251" s="81"/>
      <c r="J251" s="81"/>
      <c r="K251" s="81"/>
      <c r="S251" s="81"/>
      <c r="T251" s="81"/>
      <c r="AB251" s="81"/>
      <c r="AC251" s="81"/>
    </row>
    <row r="252" spans="1:29" s="77" customFormat="1" ht="8.25" customHeight="1">
      <c r="A252" s="81"/>
      <c r="B252" s="81"/>
      <c r="J252" s="81"/>
      <c r="K252" s="81"/>
      <c r="S252" s="81"/>
      <c r="T252" s="81"/>
      <c r="AB252" s="81"/>
      <c r="AC252" s="81"/>
    </row>
    <row r="253" spans="1:29" s="77" customFormat="1" ht="8.25" customHeight="1">
      <c r="A253" s="81"/>
      <c r="B253" s="81"/>
      <c r="J253" s="81"/>
      <c r="K253" s="81"/>
      <c r="S253" s="81"/>
      <c r="T253" s="81"/>
      <c r="AB253" s="81"/>
      <c r="AC253" s="81"/>
    </row>
    <row r="254" spans="1:29" s="77" customFormat="1" ht="8.25" customHeight="1">
      <c r="A254" s="81"/>
      <c r="B254" s="81"/>
      <c r="J254" s="81"/>
      <c r="K254" s="81"/>
      <c r="S254" s="81"/>
      <c r="T254" s="81"/>
      <c r="AB254" s="81"/>
      <c r="AC254" s="81"/>
    </row>
    <row r="255" spans="1:29" s="77" customFormat="1" ht="8.25" customHeight="1">
      <c r="A255" s="81"/>
      <c r="B255" s="81"/>
      <c r="J255" s="81"/>
      <c r="K255" s="81"/>
      <c r="S255" s="81"/>
      <c r="T255" s="81"/>
      <c r="AB255" s="81"/>
      <c r="AC255" s="81"/>
    </row>
    <row r="256" spans="1:29" s="77" customFormat="1" ht="8.25" customHeight="1">
      <c r="A256" s="81"/>
      <c r="B256" s="81"/>
      <c r="J256" s="81"/>
      <c r="K256" s="81"/>
      <c r="S256" s="81"/>
      <c r="T256" s="81"/>
      <c r="AB256" s="81"/>
      <c r="AC256" s="81"/>
    </row>
    <row r="257" spans="1:29" s="77" customFormat="1" ht="8.25" customHeight="1">
      <c r="A257" s="81"/>
      <c r="B257" s="81"/>
      <c r="J257" s="81"/>
      <c r="K257" s="81"/>
      <c r="S257" s="81"/>
      <c r="T257" s="81"/>
      <c r="AB257" s="81"/>
      <c r="AC257" s="81"/>
    </row>
    <row r="258" spans="1:29" s="77" customFormat="1" ht="8.25" customHeight="1">
      <c r="A258" s="81"/>
      <c r="B258" s="81"/>
      <c r="J258" s="81"/>
      <c r="K258" s="81"/>
      <c r="S258" s="81"/>
      <c r="T258" s="81"/>
      <c r="AB258" s="81"/>
      <c r="AC258" s="81"/>
    </row>
    <row r="259" spans="1:29" s="77" customFormat="1" ht="8.25" customHeight="1">
      <c r="A259" s="81"/>
      <c r="B259" s="81"/>
      <c r="J259" s="81"/>
      <c r="K259" s="81"/>
      <c r="S259" s="81"/>
      <c r="T259" s="81"/>
      <c r="AB259" s="81"/>
      <c r="AC259" s="81"/>
    </row>
    <row r="260" spans="1:29" s="77" customFormat="1" ht="8.25" customHeight="1">
      <c r="A260" s="81"/>
      <c r="B260" s="81"/>
      <c r="J260" s="81"/>
      <c r="K260" s="81"/>
      <c r="S260" s="81"/>
      <c r="T260" s="81"/>
      <c r="AB260" s="81"/>
      <c r="AC260" s="81"/>
    </row>
    <row r="261" spans="1:29" s="77" customFormat="1" ht="8.25" customHeight="1">
      <c r="A261" s="81"/>
      <c r="B261" s="81"/>
      <c r="J261" s="81"/>
      <c r="K261" s="81"/>
      <c r="S261" s="81"/>
      <c r="T261" s="81"/>
      <c r="AB261" s="81"/>
      <c r="AC261" s="81"/>
    </row>
    <row r="262" spans="1:29" s="77" customFormat="1" ht="8.25" customHeight="1">
      <c r="A262" s="81"/>
      <c r="B262" s="81"/>
      <c r="J262" s="81"/>
      <c r="K262" s="81"/>
      <c r="S262" s="81"/>
      <c r="T262" s="81"/>
      <c r="AB262" s="81"/>
      <c r="AC262" s="81"/>
    </row>
    <row r="263" spans="1:29" s="77" customFormat="1" ht="8.25" customHeight="1">
      <c r="A263" s="81"/>
      <c r="B263" s="81"/>
      <c r="J263" s="81"/>
      <c r="K263" s="81"/>
      <c r="S263" s="81"/>
      <c r="T263" s="81"/>
      <c r="AB263" s="81"/>
      <c r="AC263" s="81"/>
    </row>
    <row r="264" spans="1:29" s="77" customFormat="1" ht="8.25" customHeight="1">
      <c r="A264" s="81"/>
      <c r="B264" s="81"/>
      <c r="J264" s="81"/>
      <c r="K264" s="81"/>
      <c r="S264" s="81"/>
      <c r="T264" s="81"/>
      <c r="AB264" s="81"/>
      <c r="AC264" s="81"/>
    </row>
    <row r="265" spans="1:29" s="77" customFormat="1" ht="8.25" customHeight="1">
      <c r="A265" s="81"/>
      <c r="B265" s="81"/>
      <c r="J265" s="81"/>
      <c r="K265" s="81"/>
      <c r="S265" s="81"/>
      <c r="T265" s="81"/>
      <c r="AB265" s="81"/>
      <c r="AC265" s="81"/>
    </row>
    <row r="266" spans="1:29" s="77" customFormat="1" ht="8.25" customHeight="1">
      <c r="A266" s="81"/>
      <c r="B266" s="81"/>
      <c r="J266" s="81"/>
      <c r="K266" s="81"/>
      <c r="S266" s="81"/>
      <c r="T266" s="81"/>
      <c r="AB266" s="81"/>
      <c r="AC266" s="81"/>
    </row>
    <row r="267" spans="1:29" s="77" customFormat="1" ht="8.25" customHeight="1">
      <c r="A267" s="81"/>
      <c r="B267" s="81"/>
      <c r="J267" s="81"/>
      <c r="K267" s="81"/>
      <c r="S267" s="81"/>
      <c r="T267" s="81"/>
      <c r="AB267" s="81"/>
      <c r="AC267" s="81"/>
    </row>
    <row r="268" spans="1:29" s="77" customFormat="1" ht="8.25" customHeight="1">
      <c r="A268" s="81"/>
      <c r="B268" s="81"/>
      <c r="J268" s="81"/>
      <c r="K268" s="81"/>
      <c r="S268" s="81"/>
      <c r="T268" s="81"/>
      <c r="AB268" s="81"/>
      <c r="AC268" s="81"/>
    </row>
    <row r="269" spans="1:29" s="77" customFormat="1" ht="8.25" customHeight="1">
      <c r="A269" s="81"/>
      <c r="B269" s="81"/>
      <c r="J269" s="81"/>
      <c r="K269" s="81"/>
      <c r="S269" s="81"/>
      <c r="T269" s="81"/>
      <c r="AB269" s="81"/>
      <c r="AC269" s="81"/>
    </row>
    <row r="270" spans="1:29" s="77" customFormat="1" ht="8.25" customHeight="1">
      <c r="A270" s="81"/>
      <c r="B270" s="81"/>
      <c r="J270" s="81"/>
      <c r="K270" s="81"/>
      <c r="S270" s="81"/>
      <c r="T270" s="81"/>
      <c r="AB270" s="81"/>
      <c r="AC270" s="81"/>
    </row>
    <row r="271" spans="1:29" s="77" customFormat="1" ht="8.25" customHeight="1">
      <c r="A271" s="81"/>
      <c r="B271" s="81"/>
      <c r="J271" s="81"/>
      <c r="K271" s="81"/>
      <c r="S271" s="81"/>
      <c r="T271" s="81"/>
      <c r="AB271" s="81"/>
      <c r="AC271" s="81"/>
    </row>
    <row r="272" spans="1:29" s="77" customFormat="1" ht="8.25" customHeight="1">
      <c r="A272" s="81"/>
      <c r="B272" s="81"/>
      <c r="J272" s="81"/>
      <c r="K272" s="81"/>
      <c r="S272" s="81"/>
      <c r="T272" s="81"/>
      <c r="AB272" s="81"/>
      <c r="AC272" s="81"/>
    </row>
    <row r="273" spans="1:36" s="77" customFormat="1" ht="8.25" customHeight="1">
      <c r="A273" s="81"/>
      <c r="B273" s="81"/>
      <c r="J273" s="81"/>
      <c r="K273" s="81"/>
      <c r="S273" s="81"/>
      <c r="T273" s="81"/>
      <c r="AB273" s="81"/>
      <c r="AC273" s="81"/>
    </row>
    <row r="274" spans="1:36" s="77" customFormat="1" ht="8.25" customHeight="1">
      <c r="A274" s="81"/>
      <c r="B274" s="81"/>
      <c r="J274" s="81"/>
      <c r="K274" s="81"/>
      <c r="S274" s="81"/>
      <c r="T274" s="81"/>
      <c r="AB274" s="81"/>
      <c r="AC274" s="81"/>
    </row>
    <row r="275" spans="1:36" s="77" customFormat="1" ht="8.25" customHeight="1">
      <c r="A275" s="81"/>
      <c r="B275" s="81"/>
      <c r="J275" s="81"/>
      <c r="K275" s="81"/>
      <c r="S275" s="81"/>
      <c r="T275" s="81"/>
      <c r="AB275" s="81"/>
      <c r="AC275" s="81"/>
    </row>
    <row r="276" spans="1:36" s="77" customFormat="1" ht="8.25" customHeight="1">
      <c r="A276" s="81"/>
      <c r="B276" s="81"/>
      <c r="J276" s="81"/>
      <c r="K276" s="81"/>
      <c r="S276" s="81"/>
      <c r="T276" s="81"/>
      <c r="AB276" s="81"/>
      <c r="AC276" s="81"/>
    </row>
    <row r="277" spans="1:36" s="77" customFormat="1" ht="8.25" customHeight="1">
      <c r="A277" s="81"/>
      <c r="B277" s="81"/>
      <c r="J277" s="81"/>
      <c r="K277" s="81"/>
      <c r="S277" s="81"/>
      <c r="T277" s="81"/>
      <c r="AB277" s="81"/>
      <c r="AC277" s="81"/>
    </row>
    <row r="278" spans="1:36" s="77" customFormat="1" ht="8.25" customHeight="1">
      <c r="A278" s="81"/>
      <c r="B278" s="81"/>
      <c r="J278" s="81"/>
      <c r="K278" s="81"/>
      <c r="S278" s="81"/>
      <c r="T278" s="81"/>
      <c r="AB278" s="81"/>
      <c r="AC278" s="81"/>
    </row>
    <row r="279" spans="1:36" s="77" customFormat="1" ht="8.25" customHeight="1">
      <c r="A279" s="81"/>
      <c r="B279" s="81"/>
      <c r="J279" s="81"/>
      <c r="K279" s="81"/>
      <c r="S279" s="81"/>
      <c r="T279" s="81"/>
      <c r="AB279" s="81"/>
      <c r="AC279" s="81"/>
    </row>
    <row r="280" spans="1:36" s="77" customFormat="1" ht="8.25" customHeight="1">
      <c r="A280" s="81"/>
      <c r="B280" s="81"/>
      <c r="J280" s="81"/>
      <c r="K280" s="81"/>
      <c r="S280" s="81"/>
      <c r="T280" s="81"/>
      <c r="AB280" s="81"/>
      <c r="AC280" s="81"/>
    </row>
    <row r="281" spans="1:36" s="77" customFormat="1" ht="8.25" customHeight="1">
      <c r="A281" s="81"/>
      <c r="B281" s="81"/>
      <c r="J281" s="81"/>
      <c r="K281" s="81"/>
      <c r="S281" s="81"/>
      <c r="T281" s="81"/>
      <c r="AB281" s="81"/>
      <c r="AC281" s="81"/>
    </row>
    <row r="282" spans="1:36" s="77" customFormat="1" ht="8.25" customHeight="1">
      <c r="A282" s="81"/>
      <c r="B282" s="81"/>
      <c r="J282" s="81"/>
      <c r="K282" s="81"/>
      <c r="S282" s="81"/>
      <c r="T282" s="81"/>
      <c r="AB282" s="81"/>
      <c r="AC282" s="81"/>
    </row>
    <row r="283" spans="1:36" s="77" customFormat="1" ht="8.25" customHeight="1">
      <c r="A283" s="81"/>
      <c r="B283" s="81"/>
      <c r="J283" s="81"/>
      <c r="K283" s="81"/>
      <c r="S283" s="81"/>
      <c r="T283" s="81"/>
      <c r="AB283" s="81"/>
      <c r="AC283" s="81"/>
    </row>
    <row r="284" spans="1:36" s="77" customFormat="1" ht="8.25" customHeight="1">
      <c r="A284" s="81"/>
      <c r="B284" s="81"/>
      <c r="J284" s="81"/>
      <c r="K284" s="81"/>
      <c r="S284" s="81"/>
      <c r="T284" s="81"/>
      <c r="AB284" s="81"/>
      <c r="AC284" s="81"/>
    </row>
    <row r="285" spans="1:36" s="77" customFormat="1" ht="8.25" customHeight="1">
      <c r="A285" s="81"/>
      <c r="B285" s="81"/>
      <c r="J285" s="81"/>
      <c r="K285" s="81"/>
      <c r="S285" s="81"/>
      <c r="T285" s="81"/>
      <c r="AB285" s="81"/>
      <c r="AC285" s="81"/>
    </row>
    <row r="286" spans="1:36" s="77" customFormat="1" ht="8.25" customHeight="1">
      <c r="A286" s="81"/>
      <c r="B286" s="81"/>
      <c r="J286" s="81"/>
      <c r="K286" s="81"/>
      <c r="S286" s="81"/>
      <c r="T286" s="81"/>
      <c r="AB286" s="81"/>
      <c r="AC286" s="81"/>
    </row>
    <row r="287" spans="1:36" s="77" customFormat="1" ht="8.25" customHeight="1">
      <c r="A287" s="81"/>
      <c r="B287" s="81"/>
      <c r="J287" s="81"/>
      <c r="K287" s="81"/>
      <c r="S287" s="81"/>
      <c r="T287" s="81"/>
      <c r="AB287" s="81"/>
      <c r="AC287" s="81"/>
    </row>
    <row r="288" spans="1:36">
      <c r="A288" s="81"/>
      <c r="B288" s="81"/>
      <c r="C288" s="77"/>
      <c r="D288" s="77"/>
      <c r="E288" s="77"/>
      <c r="F288" s="77"/>
      <c r="G288" s="77"/>
      <c r="H288" s="77"/>
      <c r="I288" s="77"/>
      <c r="J288" s="81"/>
      <c r="K288" s="81"/>
      <c r="L288" s="77"/>
      <c r="M288" s="77"/>
      <c r="N288" s="77"/>
      <c r="O288" s="77"/>
      <c r="P288" s="77"/>
      <c r="Q288" s="77"/>
      <c r="R288" s="77"/>
      <c r="S288" s="81"/>
      <c r="T288" s="81"/>
      <c r="U288" s="77"/>
      <c r="V288" s="77"/>
      <c r="W288" s="77"/>
      <c r="X288" s="77"/>
      <c r="Y288" s="77"/>
      <c r="Z288" s="77"/>
      <c r="AA288" s="77"/>
      <c r="AB288" s="81"/>
      <c r="AC288" s="81"/>
      <c r="AD288" s="77"/>
      <c r="AE288" s="77"/>
      <c r="AF288" s="77"/>
      <c r="AG288" s="77"/>
      <c r="AH288" s="77"/>
      <c r="AI288" s="77"/>
      <c r="AJ288" s="77"/>
    </row>
    <row r="289" spans="1:36">
      <c r="A289" s="81"/>
      <c r="B289" s="81"/>
      <c r="C289" s="77"/>
      <c r="D289" s="77"/>
      <c r="E289" s="77"/>
      <c r="F289" s="77"/>
      <c r="G289" s="77"/>
      <c r="H289" s="77"/>
      <c r="I289" s="77"/>
      <c r="J289" s="81"/>
      <c r="K289" s="81"/>
      <c r="L289" s="77"/>
      <c r="M289" s="77"/>
      <c r="N289" s="77"/>
      <c r="O289" s="77"/>
      <c r="P289" s="77"/>
      <c r="Q289" s="77"/>
      <c r="R289" s="77"/>
      <c r="S289" s="81"/>
      <c r="T289" s="81"/>
      <c r="U289" s="77"/>
      <c r="V289" s="77"/>
      <c r="W289" s="77"/>
      <c r="X289" s="77"/>
      <c r="Y289" s="77"/>
      <c r="Z289" s="77"/>
      <c r="AA289" s="77"/>
      <c r="AB289" s="81"/>
      <c r="AC289" s="81"/>
      <c r="AD289" s="77"/>
      <c r="AE289" s="77"/>
      <c r="AF289" s="77"/>
      <c r="AG289" s="77"/>
      <c r="AH289" s="77"/>
      <c r="AI289" s="77"/>
      <c r="AJ289" s="77"/>
    </row>
    <row r="290" spans="1:36">
      <c r="A290" s="81"/>
      <c r="B290" s="81"/>
      <c r="C290" s="77"/>
      <c r="D290" s="77"/>
      <c r="E290" s="77"/>
      <c r="F290" s="77"/>
      <c r="G290" s="77"/>
      <c r="H290" s="77"/>
      <c r="I290" s="77"/>
      <c r="J290" s="81"/>
      <c r="K290" s="81"/>
      <c r="L290" s="77"/>
      <c r="M290" s="77"/>
      <c r="N290" s="77"/>
      <c r="O290" s="77"/>
      <c r="P290" s="77"/>
      <c r="Q290" s="77"/>
      <c r="R290" s="77"/>
      <c r="S290" s="81"/>
      <c r="T290" s="81"/>
      <c r="U290" s="77"/>
      <c r="V290" s="77"/>
      <c r="W290" s="77"/>
      <c r="X290" s="77"/>
      <c r="Y290" s="77"/>
      <c r="Z290" s="77"/>
      <c r="AA290" s="77"/>
      <c r="AB290" s="81"/>
      <c r="AC290" s="81"/>
      <c r="AD290" s="77"/>
      <c r="AE290" s="77"/>
      <c r="AF290" s="77"/>
      <c r="AG290" s="77"/>
      <c r="AH290" s="77"/>
      <c r="AI290" s="77"/>
      <c r="AJ290" s="77"/>
    </row>
    <row r="291" spans="1:36">
      <c r="A291" s="81"/>
      <c r="B291" s="81"/>
      <c r="C291" s="77"/>
      <c r="D291" s="77"/>
      <c r="E291" s="77"/>
      <c r="F291" s="77"/>
      <c r="G291" s="77"/>
      <c r="H291" s="77"/>
      <c r="I291" s="77"/>
      <c r="J291" s="81"/>
      <c r="K291" s="81"/>
      <c r="L291" s="77"/>
      <c r="M291" s="77"/>
      <c r="N291" s="77"/>
      <c r="O291" s="77"/>
      <c r="P291" s="77"/>
      <c r="Q291" s="77"/>
      <c r="R291" s="77"/>
      <c r="S291" s="81"/>
      <c r="T291" s="81"/>
      <c r="U291" s="77"/>
      <c r="V291" s="77"/>
      <c r="W291" s="77"/>
      <c r="X291" s="77"/>
      <c r="Y291" s="77"/>
      <c r="Z291" s="77"/>
      <c r="AA291" s="77"/>
      <c r="AB291" s="81"/>
      <c r="AC291" s="81"/>
      <c r="AD291" s="77"/>
      <c r="AE291" s="77"/>
      <c r="AF291" s="77"/>
      <c r="AG291" s="77"/>
      <c r="AH291" s="77"/>
      <c r="AI291" s="77"/>
      <c r="AJ291" s="77"/>
    </row>
    <row r="292" spans="1:36">
      <c r="A292" s="81"/>
      <c r="B292" s="81"/>
      <c r="C292" s="77"/>
      <c r="D292" s="77"/>
      <c r="E292" s="77"/>
      <c r="F292" s="77"/>
      <c r="G292" s="77"/>
      <c r="H292" s="77"/>
      <c r="I292" s="77"/>
      <c r="J292" s="81"/>
      <c r="K292" s="81"/>
      <c r="L292" s="77"/>
      <c r="M292" s="77"/>
      <c r="N292" s="77"/>
      <c r="O292" s="77"/>
      <c r="P292" s="77"/>
      <c r="Q292" s="77"/>
      <c r="R292" s="77"/>
      <c r="S292" s="81"/>
      <c r="T292" s="81"/>
      <c r="U292" s="77"/>
      <c r="V292" s="77"/>
      <c r="W292" s="77"/>
      <c r="X292" s="77"/>
      <c r="Y292" s="77"/>
      <c r="Z292" s="77"/>
      <c r="AA292" s="77"/>
      <c r="AB292" s="81"/>
      <c r="AC292" s="81"/>
      <c r="AD292" s="77"/>
      <c r="AE292" s="77"/>
      <c r="AF292" s="77"/>
      <c r="AG292" s="77"/>
      <c r="AH292" s="77"/>
      <c r="AI292" s="77"/>
      <c r="AJ292" s="77"/>
    </row>
    <row r="293" spans="1:36">
      <c r="A293" s="81"/>
      <c r="B293" s="81"/>
      <c r="C293" s="77"/>
      <c r="D293" s="77"/>
      <c r="E293" s="77"/>
      <c r="F293" s="77"/>
      <c r="G293" s="77"/>
      <c r="H293" s="77"/>
      <c r="I293" s="77"/>
      <c r="J293" s="81"/>
      <c r="K293" s="81"/>
      <c r="L293" s="77"/>
      <c r="M293" s="77"/>
      <c r="N293" s="77"/>
      <c r="O293" s="77"/>
      <c r="P293" s="77"/>
      <c r="Q293" s="77"/>
      <c r="R293" s="77"/>
      <c r="S293" s="81"/>
      <c r="T293" s="81"/>
      <c r="U293" s="77"/>
      <c r="V293" s="77"/>
      <c r="W293" s="77"/>
      <c r="X293" s="77"/>
      <c r="Y293" s="77"/>
      <c r="Z293" s="77"/>
      <c r="AA293" s="77"/>
      <c r="AB293" s="81"/>
      <c r="AC293" s="81"/>
      <c r="AD293" s="77"/>
      <c r="AE293" s="77"/>
      <c r="AF293" s="77"/>
      <c r="AG293" s="77"/>
      <c r="AH293" s="77"/>
      <c r="AI293" s="77"/>
      <c r="AJ293" s="77"/>
    </row>
    <row r="294" spans="1:36">
      <c r="A294" s="81"/>
      <c r="B294" s="81"/>
      <c r="C294" s="77"/>
      <c r="D294" s="77"/>
      <c r="E294" s="77"/>
      <c r="F294" s="77"/>
      <c r="G294" s="77"/>
      <c r="H294" s="77"/>
      <c r="I294" s="77"/>
      <c r="J294" s="81"/>
      <c r="K294" s="81"/>
      <c r="L294" s="77"/>
      <c r="M294" s="77"/>
      <c r="N294" s="77"/>
      <c r="O294" s="77"/>
      <c r="P294" s="77"/>
      <c r="Q294" s="77"/>
      <c r="R294" s="77"/>
      <c r="S294" s="81"/>
      <c r="T294" s="81"/>
      <c r="U294" s="77"/>
      <c r="V294" s="77"/>
      <c r="W294" s="77"/>
      <c r="X294" s="77"/>
      <c r="Y294" s="77"/>
      <c r="Z294" s="77"/>
      <c r="AA294" s="77"/>
      <c r="AB294" s="81"/>
      <c r="AC294" s="81"/>
      <c r="AD294" s="77"/>
      <c r="AE294" s="77"/>
      <c r="AF294" s="77"/>
      <c r="AG294" s="77"/>
      <c r="AH294" s="77"/>
      <c r="AI294" s="77"/>
      <c r="AJ294" s="77"/>
    </row>
  </sheetData>
  <dataConsolidate/>
  <mergeCells count="20">
    <mergeCell ref="C6:I6"/>
    <mergeCell ref="L6:R6"/>
    <mergeCell ref="U6:AA6"/>
    <mergeCell ref="AD6:AJ6"/>
    <mergeCell ref="A4:I4"/>
    <mergeCell ref="J4:R4"/>
    <mergeCell ref="S4:AA4"/>
    <mergeCell ref="AB4:AJ4"/>
    <mergeCell ref="H5:I5"/>
    <mergeCell ref="Q5:R5"/>
    <mergeCell ref="Z5:AA5"/>
    <mergeCell ref="AI5:AJ5"/>
    <mergeCell ref="A2:I2"/>
    <mergeCell ref="J2:R2"/>
    <mergeCell ref="S2:AA2"/>
    <mergeCell ref="AB2:AJ2"/>
    <mergeCell ref="A3:I3"/>
    <mergeCell ref="J3:R3"/>
    <mergeCell ref="S3:AA3"/>
    <mergeCell ref="AB3:AJ3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N290"/>
  <sheetViews>
    <sheetView view="pageBreakPreview" zoomScaleNormal="100" zoomScaleSheetLayoutView="100" workbookViewId="0">
      <selection activeCell="A3" sqref="A3:J3"/>
    </sheetView>
  </sheetViews>
  <sheetFormatPr defaultColWidth="9" defaultRowHeight="15.75"/>
  <cols>
    <col min="1" max="1" width="6.875" style="82" customWidth="1"/>
    <col min="2" max="2" width="9.625" style="82" customWidth="1"/>
    <col min="3" max="10" width="8.625" style="42" customWidth="1"/>
    <col min="11" max="11" width="6.875" style="82" customWidth="1"/>
    <col min="12" max="12" width="9.625" style="82" customWidth="1"/>
    <col min="13" max="20" width="8.625" style="42" customWidth="1"/>
    <col min="21" max="21" width="6.875" style="82" customWidth="1"/>
    <col min="22" max="22" width="9.625" style="82" customWidth="1"/>
    <col min="23" max="30" width="8.625" style="42" customWidth="1"/>
    <col min="31" max="31" width="6.875" style="82" customWidth="1"/>
    <col min="32" max="32" width="9.625" style="82" customWidth="1"/>
    <col min="33" max="40" width="8.625" style="42" customWidth="1"/>
    <col min="41" max="16384" width="9" style="42"/>
  </cols>
  <sheetData>
    <row r="1" spans="1:40" ht="5.0999999999999996" customHeight="1">
      <c r="A1" s="39"/>
      <c r="B1" s="39"/>
      <c r="C1" s="40"/>
      <c r="D1" s="40"/>
      <c r="E1" s="40"/>
      <c r="F1" s="40"/>
      <c r="G1" s="40"/>
      <c r="H1" s="40"/>
      <c r="I1" s="40"/>
      <c r="J1" s="40"/>
      <c r="K1" s="39"/>
      <c r="L1" s="39"/>
      <c r="M1" s="40"/>
      <c r="N1" s="40"/>
      <c r="O1" s="40"/>
      <c r="P1" s="40"/>
      <c r="Q1" s="40"/>
      <c r="R1" s="40"/>
      <c r="S1" s="40"/>
      <c r="T1" s="40"/>
      <c r="U1" s="39"/>
      <c r="V1" s="39"/>
      <c r="W1" s="40"/>
      <c r="X1" s="40"/>
      <c r="Y1" s="40"/>
      <c r="Z1" s="40"/>
      <c r="AA1" s="40"/>
      <c r="AB1" s="40"/>
      <c r="AC1" s="40"/>
      <c r="AD1" s="40"/>
      <c r="AE1" s="39"/>
      <c r="AF1" s="39"/>
      <c r="AG1" s="40"/>
      <c r="AH1" s="40"/>
      <c r="AI1" s="40"/>
      <c r="AJ1" s="40"/>
      <c r="AK1" s="40"/>
      <c r="AL1" s="40"/>
      <c r="AM1" s="40"/>
      <c r="AN1" s="40"/>
    </row>
    <row r="2" spans="1:40" ht="50.1" customHeight="1">
      <c r="A2" s="744"/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744"/>
      <c r="Y2" s="744"/>
      <c r="Z2" s="744"/>
      <c r="AA2" s="744"/>
      <c r="AB2" s="744"/>
      <c r="AC2" s="744"/>
      <c r="AD2" s="744"/>
      <c r="AE2" s="744"/>
      <c r="AF2" s="744"/>
      <c r="AG2" s="744"/>
      <c r="AH2" s="744"/>
      <c r="AI2" s="744"/>
      <c r="AJ2" s="744"/>
      <c r="AK2" s="744"/>
      <c r="AL2" s="744"/>
      <c r="AM2" s="744"/>
      <c r="AN2" s="744"/>
    </row>
    <row r="3" spans="1:40" s="43" customFormat="1" ht="21" customHeight="1">
      <c r="A3" s="745" t="s">
        <v>786</v>
      </c>
      <c r="B3" s="745"/>
      <c r="C3" s="745"/>
      <c r="D3" s="745"/>
      <c r="E3" s="745"/>
      <c r="F3" s="745"/>
      <c r="G3" s="745"/>
      <c r="H3" s="745"/>
      <c r="I3" s="745"/>
      <c r="J3" s="745"/>
      <c r="K3" s="745" t="s">
        <v>787</v>
      </c>
      <c r="L3" s="745"/>
      <c r="M3" s="745"/>
      <c r="N3" s="745"/>
      <c r="O3" s="745"/>
      <c r="P3" s="745"/>
      <c r="Q3" s="745"/>
      <c r="R3" s="745"/>
      <c r="S3" s="745"/>
      <c r="T3" s="745"/>
      <c r="U3" s="745" t="s">
        <v>788</v>
      </c>
      <c r="V3" s="745"/>
      <c r="W3" s="745"/>
      <c r="X3" s="745"/>
      <c r="Y3" s="745"/>
      <c r="Z3" s="745"/>
      <c r="AA3" s="745"/>
      <c r="AB3" s="745"/>
      <c r="AC3" s="745"/>
      <c r="AD3" s="745"/>
      <c r="AE3" s="745" t="s">
        <v>787</v>
      </c>
      <c r="AF3" s="745"/>
      <c r="AG3" s="745"/>
      <c r="AH3" s="745"/>
      <c r="AI3" s="745"/>
      <c r="AJ3" s="745"/>
      <c r="AK3" s="745"/>
      <c r="AL3" s="745"/>
      <c r="AM3" s="745"/>
      <c r="AN3" s="745"/>
    </row>
    <row r="4" spans="1:40" s="43" customFormat="1" ht="20.100000000000001" customHeight="1">
      <c r="A4" s="747" t="s">
        <v>29</v>
      </c>
      <c r="B4" s="747"/>
      <c r="C4" s="747"/>
      <c r="D4" s="747"/>
      <c r="E4" s="747"/>
      <c r="F4" s="747"/>
      <c r="G4" s="747"/>
      <c r="H4" s="747"/>
      <c r="I4" s="747"/>
      <c r="J4" s="747"/>
      <c r="K4" s="747" t="s">
        <v>30</v>
      </c>
      <c r="L4" s="747"/>
      <c r="M4" s="747"/>
      <c r="N4" s="747"/>
      <c r="O4" s="747"/>
      <c r="P4" s="747"/>
      <c r="Q4" s="747"/>
      <c r="R4" s="747"/>
      <c r="S4" s="747"/>
      <c r="T4" s="747"/>
      <c r="U4" s="747" t="s">
        <v>30</v>
      </c>
      <c r="V4" s="747"/>
      <c r="W4" s="747"/>
      <c r="X4" s="747"/>
      <c r="Y4" s="747"/>
      <c r="Z4" s="747"/>
      <c r="AA4" s="747"/>
      <c r="AB4" s="747"/>
      <c r="AC4" s="747"/>
      <c r="AD4" s="747"/>
      <c r="AE4" s="747" t="s">
        <v>30</v>
      </c>
      <c r="AF4" s="747"/>
      <c r="AG4" s="747"/>
      <c r="AH4" s="747"/>
      <c r="AI4" s="747"/>
      <c r="AJ4" s="747"/>
      <c r="AK4" s="747"/>
      <c r="AL4" s="747"/>
      <c r="AM4" s="747"/>
      <c r="AN4" s="747"/>
    </row>
    <row r="5" spans="1:40" s="6" customFormat="1" ht="20.100000000000001" customHeight="1">
      <c r="A5" s="3" t="s">
        <v>31</v>
      </c>
      <c r="B5" s="3"/>
      <c r="C5" s="3"/>
      <c r="D5" s="3"/>
      <c r="E5" s="3"/>
      <c r="F5" s="3"/>
      <c r="G5" s="3"/>
      <c r="H5" s="3"/>
      <c r="I5" s="797" t="s">
        <v>32</v>
      </c>
      <c r="J5" s="797"/>
      <c r="K5" s="3" t="s">
        <v>31</v>
      </c>
      <c r="L5" s="3"/>
      <c r="M5" s="3"/>
      <c r="N5" s="3"/>
      <c r="O5" s="3"/>
      <c r="P5" s="3"/>
      <c r="Q5" s="3"/>
      <c r="R5" s="3"/>
      <c r="S5" s="797" t="s">
        <v>32</v>
      </c>
      <c r="T5" s="797"/>
      <c r="U5" s="3" t="s">
        <v>31</v>
      </c>
      <c r="V5" s="3"/>
      <c r="W5" s="3"/>
      <c r="X5" s="3"/>
      <c r="Y5" s="3"/>
      <c r="Z5" s="3"/>
      <c r="AA5" s="3"/>
      <c r="AB5" s="3"/>
      <c r="AC5" s="797" t="s">
        <v>32</v>
      </c>
      <c r="AD5" s="797"/>
      <c r="AE5" s="3" t="s">
        <v>31</v>
      </c>
      <c r="AF5" s="3"/>
      <c r="AG5" s="3"/>
      <c r="AH5" s="3"/>
      <c r="AI5" s="3"/>
      <c r="AJ5" s="3"/>
      <c r="AK5" s="3"/>
      <c r="AL5" s="3"/>
      <c r="AM5" s="797" t="s">
        <v>32</v>
      </c>
      <c r="AN5" s="797"/>
    </row>
    <row r="6" spans="1:40" s="6" customFormat="1" ht="16.5" customHeight="1">
      <c r="A6" s="44"/>
      <c r="B6" s="45"/>
      <c r="C6" s="798" t="s">
        <v>69</v>
      </c>
      <c r="D6" s="795"/>
      <c r="E6" s="795"/>
      <c r="F6" s="795"/>
      <c r="G6" s="795"/>
      <c r="H6" s="795"/>
      <c r="I6" s="795"/>
      <c r="J6" s="796"/>
      <c r="K6" s="44"/>
      <c r="L6" s="45"/>
      <c r="M6" s="795" t="s">
        <v>70</v>
      </c>
      <c r="N6" s="795"/>
      <c r="O6" s="795"/>
      <c r="P6" s="795"/>
      <c r="Q6" s="795"/>
      <c r="R6" s="795"/>
      <c r="S6" s="795"/>
      <c r="T6" s="796"/>
      <c r="U6" s="44"/>
      <c r="V6" s="45"/>
      <c r="W6" s="795" t="s">
        <v>71</v>
      </c>
      <c r="X6" s="795"/>
      <c r="Y6" s="795"/>
      <c r="Z6" s="795"/>
      <c r="AA6" s="795"/>
      <c r="AB6" s="795"/>
      <c r="AC6" s="795"/>
      <c r="AD6" s="796"/>
      <c r="AE6" s="44"/>
      <c r="AF6" s="45"/>
      <c r="AG6" s="798" t="s">
        <v>72</v>
      </c>
      <c r="AH6" s="795"/>
      <c r="AI6" s="795"/>
      <c r="AJ6" s="795"/>
      <c r="AK6" s="795"/>
      <c r="AL6" s="795"/>
      <c r="AM6" s="795"/>
      <c r="AN6" s="796"/>
    </row>
    <row r="7" spans="1:40" s="6" customFormat="1" ht="14.1" customHeight="1">
      <c r="A7" s="46" t="s">
        <v>37</v>
      </c>
      <c r="B7" s="47"/>
      <c r="C7" s="48" t="s">
        <v>38</v>
      </c>
      <c r="D7" s="49" t="s">
        <v>73</v>
      </c>
      <c r="E7" s="49" t="s">
        <v>74</v>
      </c>
      <c r="F7" s="49" t="s">
        <v>75</v>
      </c>
      <c r="G7" s="49" t="s">
        <v>76</v>
      </c>
      <c r="H7" s="51" t="s">
        <v>77</v>
      </c>
      <c r="I7" s="49" t="s">
        <v>78</v>
      </c>
      <c r="J7" s="49" t="s">
        <v>44</v>
      </c>
      <c r="K7" s="46" t="s">
        <v>37</v>
      </c>
      <c r="L7" s="47"/>
      <c r="M7" s="48" t="s">
        <v>38</v>
      </c>
      <c r="N7" s="50" t="s">
        <v>73</v>
      </c>
      <c r="O7" s="49" t="s">
        <v>39</v>
      </c>
      <c r="P7" s="49" t="s">
        <v>45</v>
      </c>
      <c r="Q7" s="50" t="s">
        <v>76</v>
      </c>
      <c r="R7" s="51" t="s">
        <v>77</v>
      </c>
      <c r="S7" s="50" t="s">
        <v>79</v>
      </c>
      <c r="T7" s="50" t="s">
        <v>44</v>
      </c>
      <c r="U7" s="46" t="s">
        <v>37</v>
      </c>
      <c r="V7" s="47"/>
      <c r="W7" s="48" t="s">
        <v>38</v>
      </c>
      <c r="X7" s="50" t="s">
        <v>73</v>
      </c>
      <c r="Y7" s="49" t="s">
        <v>39</v>
      </c>
      <c r="Z7" s="49" t="s">
        <v>45</v>
      </c>
      <c r="AA7" s="50" t="s">
        <v>76</v>
      </c>
      <c r="AB7" s="51" t="s">
        <v>77</v>
      </c>
      <c r="AC7" s="50" t="s">
        <v>79</v>
      </c>
      <c r="AD7" s="50" t="s">
        <v>44</v>
      </c>
      <c r="AE7" s="46" t="s">
        <v>37</v>
      </c>
      <c r="AF7" s="47"/>
      <c r="AG7" s="49" t="s">
        <v>38</v>
      </c>
      <c r="AH7" s="50" t="s">
        <v>80</v>
      </c>
      <c r="AI7" s="49" t="s">
        <v>39</v>
      </c>
      <c r="AJ7" s="49" t="s">
        <v>45</v>
      </c>
      <c r="AK7" s="50" t="s">
        <v>76</v>
      </c>
      <c r="AL7" s="51" t="s">
        <v>42</v>
      </c>
      <c r="AM7" s="50" t="s">
        <v>79</v>
      </c>
      <c r="AN7" s="50" t="s">
        <v>44</v>
      </c>
    </row>
    <row r="8" spans="1:40" s="6" customFormat="1" ht="14.1" customHeight="1">
      <c r="A8" s="46" t="s">
        <v>46</v>
      </c>
      <c r="B8" s="47"/>
      <c r="C8" s="52"/>
      <c r="D8" s="53" t="s">
        <v>81</v>
      </c>
      <c r="E8" s="53"/>
      <c r="F8" s="53"/>
      <c r="G8" s="53" t="s">
        <v>82</v>
      </c>
      <c r="H8" s="54"/>
      <c r="I8" s="53"/>
      <c r="J8" s="53"/>
      <c r="K8" s="46" t="s">
        <v>46</v>
      </c>
      <c r="L8" s="47"/>
      <c r="M8" s="52"/>
      <c r="N8" s="53" t="s">
        <v>83</v>
      </c>
      <c r="O8" s="53"/>
      <c r="P8" s="53"/>
      <c r="Q8" s="53" t="s">
        <v>84</v>
      </c>
      <c r="R8" s="54"/>
      <c r="S8" s="55"/>
      <c r="T8" s="55"/>
      <c r="U8" s="46" t="s">
        <v>46</v>
      </c>
      <c r="V8" s="47"/>
      <c r="W8" s="52"/>
      <c r="X8" s="53" t="s">
        <v>83</v>
      </c>
      <c r="Y8" s="53"/>
      <c r="Z8" s="53"/>
      <c r="AA8" s="53" t="s">
        <v>84</v>
      </c>
      <c r="AB8" s="54"/>
      <c r="AC8" s="55"/>
      <c r="AD8" s="55"/>
      <c r="AE8" s="46" t="s">
        <v>46</v>
      </c>
      <c r="AF8" s="47"/>
      <c r="AG8" s="53"/>
      <c r="AH8" s="53" t="s">
        <v>83</v>
      </c>
      <c r="AI8" s="53"/>
      <c r="AJ8" s="53"/>
      <c r="AK8" s="53" t="s">
        <v>84</v>
      </c>
      <c r="AL8" s="54"/>
      <c r="AM8" s="55"/>
      <c r="AN8" s="55"/>
    </row>
    <row r="9" spans="1:40" s="6" customFormat="1" ht="14.1" customHeight="1">
      <c r="A9" s="56"/>
      <c r="B9" s="57"/>
      <c r="C9" s="58" t="s">
        <v>48</v>
      </c>
      <c r="D9" s="15" t="s">
        <v>85</v>
      </c>
      <c r="E9" s="15" t="s">
        <v>86</v>
      </c>
      <c r="F9" s="15" t="s">
        <v>87</v>
      </c>
      <c r="G9" s="15" t="s">
        <v>88</v>
      </c>
      <c r="H9" s="83"/>
      <c r="I9" s="15" t="s">
        <v>53</v>
      </c>
      <c r="J9" s="15" t="s">
        <v>89</v>
      </c>
      <c r="K9" s="56"/>
      <c r="L9" s="57"/>
      <c r="M9" s="58" t="s">
        <v>48</v>
      </c>
      <c r="N9" s="59" t="s">
        <v>85</v>
      </c>
      <c r="O9" s="15" t="s">
        <v>49</v>
      </c>
      <c r="P9" s="15" t="s">
        <v>90</v>
      </c>
      <c r="Q9" s="59" t="s">
        <v>91</v>
      </c>
      <c r="R9" s="83"/>
      <c r="S9" s="59" t="s">
        <v>53</v>
      </c>
      <c r="T9" s="59" t="s">
        <v>92</v>
      </c>
      <c r="U9" s="56"/>
      <c r="V9" s="57"/>
      <c r="W9" s="58" t="s">
        <v>48</v>
      </c>
      <c r="X9" s="59" t="s">
        <v>85</v>
      </c>
      <c r="Y9" s="15" t="s">
        <v>49</v>
      </c>
      <c r="Z9" s="15" t="s">
        <v>90</v>
      </c>
      <c r="AA9" s="59" t="s">
        <v>91</v>
      </c>
      <c r="AB9" s="83"/>
      <c r="AC9" s="59" t="s">
        <v>53</v>
      </c>
      <c r="AD9" s="59" t="s">
        <v>92</v>
      </c>
      <c r="AE9" s="56"/>
      <c r="AF9" s="57"/>
      <c r="AG9" s="15" t="s">
        <v>48</v>
      </c>
      <c r="AH9" s="59" t="s">
        <v>85</v>
      </c>
      <c r="AI9" s="15" t="s">
        <v>49</v>
      </c>
      <c r="AJ9" s="15" t="s">
        <v>90</v>
      </c>
      <c r="AK9" s="59" t="s">
        <v>91</v>
      </c>
      <c r="AL9" s="83"/>
      <c r="AM9" s="59" t="s">
        <v>53</v>
      </c>
      <c r="AN9" s="59" t="s">
        <v>92</v>
      </c>
    </row>
    <row r="10" spans="1:40" s="89" customFormat="1" ht="14.1" customHeight="1">
      <c r="A10" s="84">
        <v>2014</v>
      </c>
      <c r="B10" s="85" t="s">
        <v>38</v>
      </c>
      <c r="C10" s="86">
        <v>162572</v>
      </c>
      <c r="D10" s="87" t="s">
        <v>55</v>
      </c>
      <c r="E10" s="87">
        <v>117316</v>
      </c>
      <c r="F10" s="87">
        <v>35942</v>
      </c>
      <c r="G10" s="87">
        <v>2570</v>
      </c>
      <c r="H10" s="87">
        <v>5732</v>
      </c>
      <c r="I10" s="87">
        <v>1012</v>
      </c>
      <c r="J10" s="88">
        <v>0</v>
      </c>
      <c r="K10" s="84">
        <v>2014</v>
      </c>
      <c r="L10" s="85" t="s">
        <v>38</v>
      </c>
      <c r="M10" s="86">
        <v>116484</v>
      </c>
      <c r="N10" s="87" t="s">
        <v>55</v>
      </c>
      <c r="O10" s="87">
        <v>95268</v>
      </c>
      <c r="P10" s="87">
        <v>17876</v>
      </c>
      <c r="Q10" s="87">
        <v>799</v>
      </c>
      <c r="R10" s="87">
        <v>1870</v>
      </c>
      <c r="S10" s="87">
        <v>671</v>
      </c>
      <c r="T10" s="88">
        <v>0</v>
      </c>
      <c r="U10" s="84">
        <v>2014</v>
      </c>
      <c r="V10" s="85" t="s">
        <v>38</v>
      </c>
      <c r="W10" s="86">
        <v>27070</v>
      </c>
      <c r="X10" s="87" t="s">
        <v>55</v>
      </c>
      <c r="Y10" s="87">
        <v>12819</v>
      </c>
      <c r="Z10" s="87">
        <v>11509</v>
      </c>
      <c r="AA10" s="87">
        <v>612</v>
      </c>
      <c r="AB10" s="87">
        <v>2130</v>
      </c>
      <c r="AC10" s="87">
        <v>0</v>
      </c>
      <c r="AD10" s="88">
        <v>0</v>
      </c>
      <c r="AE10" s="84">
        <v>2014</v>
      </c>
      <c r="AF10" s="85" t="s">
        <v>38</v>
      </c>
      <c r="AG10" s="86">
        <v>19018</v>
      </c>
      <c r="AH10" s="87">
        <v>0</v>
      </c>
      <c r="AI10" s="87">
        <v>9229</v>
      </c>
      <c r="AJ10" s="87">
        <v>6557</v>
      </c>
      <c r="AK10" s="87">
        <v>1159</v>
      </c>
      <c r="AL10" s="87">
        <v>1732</v>
      </c>
      <c r="AM10" s="87">
        <v>341</v>
      </c>
      <c r="AN10" s="88">
        <v>0</v>
      </c>
    </row>
    <row r="11" spans="1:40" s="89" customFormat="1" ht="14.1" customHeight="1">
      <c r="A11" s="84"/>
      <c r="B11" s="90" t="s">
        <v>56</v>
      </c>
      <c r="C11" s="86">
        <v>33939</v>
      </c>
      <c r="D11" s="87" t="s">
        <v>55</v>
      </c>
      <c r="E11" s="87">
        <v>30228</v>
      </c>
      <c r="F11" s="87">
        <v>1283</v>
      </c>
      <c r="G11" s="87">
        <v>1085</v>
      </c>
      <c r="H11" s="87">
        <v>605</v>
      </c>
      <c r="I11" s="87">
        <v>738</v>
      </c>
      <c r="J11" s="88">
        <v>0</v>
      </c>
      <c r="K11" s="84"/>
      <c r="L11" s="90" t="s">
        <v>56</v>
      </c>
      <c r="M11" s="86">
        <v>31129</v>
      </c>
      <c r="N11" s="87" t="s">
        <v>55</v>
      </c>
      <c r="O11" s="87">
        <v>28379</v>
      </c>
      <c r="P11" s="87">
        <v>1154</v>
      </c>
      <c r="Q11" s="87">
        <v>516</v>
      </c>
      <c r="R11" s="87">
        <v>433</v>
      </c>
      <c r="S11" s="87">
        <v>647</v>
      </c>
      <c r="T11" s="88">
        <v>0</v>
      </c>
      <c r="U11" s="84"/>
      <c r="V11" s="90" t="s">
        <v>56</v>
      </c>
      <c r="W11" s="86">
        <v>1395</v>
      </c>
      <c r="X11" s="87" t="s">
        <v>55</v>
      </c>
      <c r="Y11" s="87">
        <v>780</v>
      </c>
      <c r="Z11" s="87" t="s">
        <v>55</v>
      </c>
      <c r="AA11" s="87">
        <v>443</v>
      </c>
      <c r="AB11" s="87">
        <v>172</v>
      </c>
      <c r="AC11" s="87">
        <v>0</v>
      </c>
      <c r="AD11" s="88">
        <v>0</v>
      </c>
      <c r="AE11" s="84"/>
      <c r="AF11" s="90" t="s">
        <v>56</v>
      </c>
      <c r="AG11" s="86">
        <v>1415</v>
      </c>
      <c r="AH11" s="87" t="s">
        <v>55</v>
      </c>
      <c r="AI11" s="87">
        <v>1069</v>
      </c>
      <c r="AJ11" s="87">
        <v>129</v>
      </c>
      <c r="AK11" s="87">
        <v>126</v>
      </c>
      <c r="AL11" s="87" t="s">
        <v>55</v>
      </c>
      <c r="AM11" s="87">
        <v>91</v>
      </c>
      <c r="AN11" s="88">
        <v>0</v>
      </c>
    </row>
    <row r="12" spans="1:40" s="89" customFormat="1" ht="14.1" customHeight="1">
      <c r="A12" s="84"/>
      <c r="B12" s="85" t="s">
        <v>57</v>
      </c>
      <c r="C12" s="86">
        <v>77105</v>
      </c>
      <c r="D12" s="87" t="s">
        <v>55</v>
      </c>
      <c r="E12" s="87">
        <v>48248</v>
      </c>
      <c r="F12" s="87">
        <v>23655</v>
      </c>
      <c r="G12" s="87">
        <v>1463</v>
      </c>
      <c r="H12" s="87">
        <v>3465</v>
      </c>
      <c r="I12" s="87">
        <v>274</v>
      </c>
      <c r="J12" s="88">
        <v>0</v>
      </c>
      <c r="K12" s="84"/>
      <c r="L12" s="85" t="s">
        <v>57</v>
      </c>
      <c r="M12" s="86">
        <v>58698</v>
      </c>
      <c r="N12" s="87" t="s">
        <v>55</v>
      </c>
      <c r="O12" s="87">
        <v>42851</v>
      </c>
      <c r="P12" s="87">
        <v>14587</v>
      </c>
      <c r="Q12" s="87">
        <v>261</v>
      </c>
      <c r="R12" s="87">
        <v>975</v>
      </c>
      <c r="S12" s="87">
        <v>24</v>
      </c>
      <c r="T12" s="88">
        <v>0</v>
      </c>
      <c r="U12" s="84"/>
      <c r="V12" s="85" t="s">
        <v>57</v>
      </c>
      <c r="W12" s="86">
        <v>9303</v>
      </c>
      <c r="X12" s="87" t="s">
        <v>55</v>
      </c>
      <c r="Y12" s="87">
        <v>4121</v>
      </c>
      <c r="Z12" s="87">
        <v>3535</v>
      </c>
      <c r="AA12" s="87">
        <v>169</v>
      </c>
      <c r="AB12" s="87">
        <v>1478</v>
      </c>
      <c r="AC12" s="87">
        <v>0</v>
      </c>
      <c r="AD12" s="88">
        <v>0</v>
      </c>
      <c r="AE12" s="84"/>
      <c r="AF12" s="85" t="s">
        <v>57</v>
      </c>
      <c r="AG12" s="86">
        <v>9104</v>
      </c>
      <c r="AH12" s="87" t="s">
        <v>55</v>
      </c>
      <c r="AI12" s="87">
        <v>1276</v>
      </c>
      <c r="AJ12" s="87">
        <v>5533</v>
      </c>
      <c r="AK12" s="87">
        <v>1033</v>
      </c>
      <c r="AL12" s="87">
        <v>1012</v>
      </c>
      <c r="AM12" s="87">
        <v>250</v>
      </c>
      <c r="AN12" s="88">
        <v>0</v>
      </c>
    </row>
    <row r="13" spans="1:40" s="89" customFormat="1" ht="14.1" customHeight="1">
      <c r="A13" s="84"/>
      <c r="B13" s="85" t="s">
        <v>58</v>
      </c>
      <c r="C13" s="86">
        <v>18827</v>
      </c>
      <c r="D13" s="87" t="s">
        <v>55</v>
      </c>
      <c r="E13" s="87">
        <v>9839</v>
      </c>
      <c r="F13" s="87">
        <v>8883</v>
      </c>
      <c r="G13" s="87">
        <v>22</v>
      </c>
      <c r="H13" s="87">
        <v>83</v>
      </c>
      <c r="I13" s="87">
        <v>0</v>
      </c>
      <c r="J13" s="88">
        <v>0</v>
      </c>
      <c r="K13" s="84"/>
      <c r="L13" s="85" t="s">
        <v>58</v>
      </c>
      <c r="M13" s="86">
        <v>9731</v>
      </c>
      <c r="N13" s="87" t="s">
        <v>55</v>
      </c>
      <c r="O13" s="87">
        <v>9130</v>
      </c>
      <c r="P13" s="87">
        <v>579</v>
      </c>
      <c r="Q13" s="87">
        <v>22</v>
      </c>
      <c r="R13" s="87" t="s">
        <v>55</v>
      </c>
      <c r="S13" s="87" t="s">
        <v>55</v>
      </c>
      <c r="T13" s="88">
        <v>0</v>
      </c>
      <c r="U13" s="84"/>
      <c r="V13" s="85" t="s">
        <v>58</v>
      </c>
      <c r="W13" s="86">
        <v>8517</v>
      </c>
      <c r="X13" s="87" t="s">
        <v>55</v>
      </c>
      <c r="Y13" s="91">
        <v>565</v>
      </c>
      <c r="Z13" s="87">
        <v>7869</v>
      </c>
      <c r="AA13" s="87" t="s">
        <v>55</v>
      </c>
      <c r="AB13" s="87">
        <v>83</v>
      </c>
      <c r="AC13" s="87">
        <v>0</v>
      </c>
      <c r="AD13" s="88">
        <v>0</v>
      </c>
      <c r="AE13" s="84"/>
      <c r="AF13" s="85" t="s">
        <v>58</v>
      </c>
      <c r="AG13" s="86">
        <v>579</v>
      </c>
      <c r="AH13" s="87" t="s">
        <v>55</v>
      </c>
      <c r="AI13" s="87">
        <v>144</v>
      </c>
      <c r="AJ13" s="87">
        <v>435</v>
      </c>
      <c r="AK13" s="87" t="s">
        <v>55</v>
      </c>
      <c r="AL13" s="87" t="s">
        <v>55</v>
      </c>
      <c r="AM13" s="87" t="s">
        <v>55</v>
      </c>
      <c r="AN13" s="88">
        <v>0</v>
      </c>
    </row>
    <row r="14" spans="1:40" s="89" customFormat="1" ht="14.1" customHeight="1">
      <c r="A14" s="84"/>
      <c r="B14" s="92" t="s">
        <v>59</v>
      </c>
      <c r="C14" s="86">
        <v>29580</v>
      </c>
      <c r="D14" s="87" t="s">
        <v>55</v>
      </c>
      <c r="E14" s="87">
        <v>25880</v>
      </c>
      <c r="F14" s="87">
        <v>2121</v>
      </c>
      <c r="G14" s="87" t="s">
        <v>55</v>
      </c>
      <c r="H14" s="87">
        <v>1579</v>
      </c>
      <c r="I14" s="87">
        <v>0</v>
      </c>
      <c r="J14" s="88">
        <v>0</v>
      </c>
      <c r="K14" s="84"/>
      <c r="L14" s="92" t="s">
        <v>59</v>
      </c>
      <c r="M14" s="86">
        <v>16926</v>
      </c>
      <c r="N14" s="87" t="s">
        <v>55</v>
      </c>
      <c r="O14" s="87">
        <v>14908</v>
      </c>
      <c r="P14" s="87">
        <v>1556</v>
      </c>
      <c r="Q14" s="87" t="s">
        <v>55</v>
      </c>
      <c r="R14" s="87">
        <v>462</v>
      </c>
      <c r="S14" s="87" t="s">
        <v>55</v>
      </c>
      <c r="T14" s="88">
        <v>0</v>
      </c>
      <c r="U14" s="84"/>
      <c r="V14" s="92" t="s">
        <v>59</v>
      </c>
      <c r="W14" s="86">
        <v>4734</v>
      </c>
      <c r="X14" s="87" t="s">
        <v>55</v>
      </c>
      <c r="Y14" s="87">
        <v>4232</v>
      </c>
      <c r="Z14" s="87">
        <v>105</v>
      </c>
      <c r="AA14" s="87" t="s">
        <v>55</v>
      </c>
      <c r="AB14" s="87">
        <v>397</v>
      </c>
      <c r="AC14" s="87">
        <v>0</v>
      </c>
      <c r="AD14" s="88">
        <v>0</v>
      </c>
      <c r="AE14" s="84"/>
      <c r="AF14" s="92" t="s">
        <v>59</v>
      </c>
      <c r="AG14" s="86">
        <v>7920</v>
      </c>
      <c r="AH14" s="87" t="s">
        <v>55</v>
      </c>
      <c r="AI14" s="87">
        <v>6740</v>
      </c>
      <c r="AJ14" s="87">
        <v>460</v>
      </c>
      <c r="AK14" s="87" t="s">
        <v>55</v>
      </c>
      <c r="AL14" s="87">
        <v>720</v>
      </c>
      <c r="AM14" s="87" t="s">
        <v>55</v>
      </c>
      <c r="AN14" s="88">
        <v>0</v>
      </c>
    </row>
    <row r="15" spans="1:40" s="89" customFormat="1" ht="14.1" customHeight="1">
      <c r="A15" s="84"/>
      <c r="B15" s="85" t="s">
        <v>60</v>
      </c>
      <c r="C15" s="86">
        <v>3121</v>
      </c>
      <c r="D15" s="87" t="s">
        <v>55</v>
      </c>
      <c r="E15" s="87">
        <v>3121</v>
      </c>
      <c r="F15" s="87" t="s">
        <v>55</v>
      </c>
      <c r="G15" s="87" t="s">
        <v>55</v>
      </c>
      <c r="H15" s="87">
        <v>0</v>
      </c>
      <c r="I15" s="87">
        <v>0</v>
      </c>
      <c r="J15" s="88">
        <v>0</v>
      </c>
      <c r="K15" s="84"/>
      <c r="L15" s="85" t="s">
        <v>60</v>
      </c>
      <c r="M15" s="86">
        <v>0</v>
      </c>
      <c r="N15" s="87" t="s">
        <v>55</v>
      </c>
      <c r="O15" s="87" t="s">
        <v>55</v>
      </c>
      <c r="P15" s="87" t="s">
        <v>55</v>
      </c>
      <c r="Q15" s="87" t="s">
        <v>55</v>
      </c>
      <c r="R15" s="87" t="s">
        <v>55</v>
      </c>
      <c r="S15" s="87" t="s">
        <v>55</v>
      </c>
      <c r="T15" s="88">
        <v>0</v>
      </c>
      <c r="U15" s="84"/>
      <c r="V15" s="85" t="s">
        <v>60</v>
      </c>
      <c r="W15" s="86">
        <v>3121</v>
      </c>
      <c r="X15" s="87" t="s">
        <v>55</v>
      </c>
      <c r="Y15" s="87">
        <v>3121</v>
      </c>
      <c r="Z15" s="87" t="s">
        <v>55</v>
      </c>
      <c r="AA15" s="87" t="s">
        <v>55</v>
      </c>
      <c r="AB15" s="87" t="s">
        <v>55</v>
      </c>
      <c r="AC15" s="87">
        <v>0</v>
      </c>
      <c r="AD15" s="88">
        <v>0</v>
      </c>
      <c r="AE15" s="84"/>
      <c r="AF15" s="85" t="s">
        <v>60</v>
      </c>
      <c r="AG15" s="86">
        <v>0</v>
      </c>
      <c r="AH15" s="87" t="s">
        <v>55</v>
      </c>
      <c r="AI15" s="87" t="s">
        <v>55</v>
      </c>
      <c r="AJ15" s="87" t="s">
        <v>55</v>
      </c>
      <c r="AK15" s="87" t="s">
        <v>55</v>
      </c>
      <c r="AL15" s="87" t="s">
        <v>55</v>
      </c>
      <c r="AM15" s="87" t="s">
        <v>55</v>
      </c>
      <c r="AN15" s="88">
        <v>0</v>
      </c>
    </row>
    <row r="16" spans="1:40" s="89" customFormat="1" ht="14.1" customHeight="1">
      <c r="A16" s="84"/>
      <c r="B16" s="85" t="s">
        <v>61</v>
      </c>
      <c r="C16" s="86" t="s">
        <v>55</v>
      </c>
      <c r="D16" s="87" t="s">
        <v>55</v>
      </c>
      <c r="E16" s="87" t="s">
        <v>55</v>
      </c>
      <c r="F16" s="87" t="s">
        <v>55</v>
      </c>
      <c r="G16" s="87" t="s">
        <v>55</v>
      </c>
      <c r="H16" s="87">
        <v>0</v>
      </c>
      <c r="I16" s="87">
        <v>0</v>
      </c>
      <c r="J16" s="88">
        <v>0</v>
      </c>
      <c r="K16" s="84"/>
      <c r="L16" s="85" t="s">
        <v>61</v>
      </c>
      <c r="M16" s="86">
        <v>0</v>
      </c>
      <c r="N16" s="87" t="s">
        <v>55</v>
      </c>
      <c r="O16" s="87" t="s">
        <v>55</v>
      </c>
      <c r="P16" s="87" t="s">
        <v>55</v>
      </c>
      <c r="Q16" s="87" t="s">
        <v>55</v>
      </c>
      <c r="R16" s="87" t="s">
        <v>55</v>
      </c>
      <c r="S16" s="87" t="s">
        <v>55</v>
      </c>
      <c r="T16" s="88">
        <v>0</v>
      </c>
      <c r="U16" s="84"/>
      <c r="V16" s="85" t="s">
        <v>61</v>
      </c>
      <c r="W16" s="86">
        <v>0</v>
      </c>
      <c r="X16" s="87" t="s">
        <v>55</v>
      </c>
      <c r="Y16" s="87" t="s">
        <v>55</v>
      </c>
      <c r="Z16" s="87" t="s">
        <v>55</v>
      </c>
      <c r="AA16" s="87" t="s">
        <v>55</v>
      </c>
      <c r="AB16" s="87" t="s">
        <v>55</v>
      </c>
      <c r="AC16" s="87">
        <v>0</v>
      </c>
      <c r="AD16" s="88">
        <v>0</v>
      </c>
      <c r="AE16" s="84"/>
      <c r="AF16" s="85" t="s">
        <v>61</v>
      </c>
      <c r="AG16" s="86">
        <v>0</v>
      </c>
      <c r="AH16" s="87" t="s">
        <v>55</v>
      </c>
      <c r="AI16" s="87" t="s">
        <v>55</v>
      </c>
      <c r="AJ16" s="87" t="s">
        <v>55</v>
      </c>
      <c r="AK16" s="87" t="s">
        <v>55</v>
      </c>
      <c r="AL16" s="87" t="s">
        <v>55</v>
      </c>
      <c r="AM16" s="87" t="s">
        <v>55</v>
      </c>
      <c r="AN16" s="88">
        <v>0</v>
      </c>
    </row>
    <row r="17" spans="1:40" s="89" customFormat="1" ht="14.1" customHeight="1">
      <c r="A17" s="93">
        <v>2015</v>
      </c>
      <c r="B17" s="94" t="s">
        <v>38</v>
      </c>
      <c r="C17" s="86">
        <v>329807</v>
      </c>
      <c r="D17" s="87" t="s">
        <v>55</v>
      </c>
      <c r="E17" s="87">
        <v>267406</v>
      </c>
      <c r="F17" s="87">
        <v>56043</v>
      </c>
      <c r="G17" s="87">
        <v>1068</v>
      </c>
      <c r="H17" s="87">
        <v>4793</v>
      </c>
      <c r="I17" s="87">
        <v>497</v>
      </c>
      <c r="J17" s="88">
        <v>0</v>
      </c>
      <c r="K17" s="93">
        <v>2015</v>
      </c>
      <c r="L17" s="94" t="s">
        <v>38</v>
      </c>
      <c r="M17" s="86">
        <v>274759</v>
      </c>
      <c r="N17" s="87" t="s">
        <v>55</v>
      </c>
      <c r="O17" s="87">
        <v>236040</v>
      </c>
      <c r="P17" s="87">
        <v>35165</v>
      </c>
      <c r="Q17" s="87">
        <v>252</v>
      </c>
      <c r="R17" s="87">
        <v>2960</v>
      </c>
      <c r="S17" s="87">
        <v>342</v>
      </c>
      <c r="T17" s="88">
        <v>0</v>
      </c>
      <c r="U17" s="93">
        <v>2015</v>
      </c>
      <c r="V17" s="94" t="s">
        <v>38</v>
      </c>
      <c r="W17" s="86">
        <v>27953</v>
      </c>
      <c r="X17" s="87" t="s">
        <v>55</v>
      </c>
      <c r="Y17" s="87">
        <v>14235</v>
      </c>
      <c r="Z17" s="87">
        <v>13596</v>
      </c>
      <c r="AA17" s="87">
        <v>-124</v>
      </c>
      <c r="AB17" s="87">
        <v>248</v>
      </c>
      <c r="AC17" s="87">
        <v>0</v>
      </c>
      <c r="AD17" s="88">
        <v>0</v>
      </c>
      <c r="AE17" s="93">
        <v>2015</v>
      </c>
      <c r="AF17" s="94" t="s">
        <v>38</v>
      </c>
      <c r="AG17" s="86">
        <v>24280</v>
      </c>
      <c r="AH17" s="87" t="s">
        <v>55</v>
      </c>
      <c r="AI17" s="87">
        <v>18432</v>
      </c>
      <c r="AJ17" s="87">
        <v>3963</v>
      </c>
      <c r="AK17" s="87">
        <v>940</v>
      </c>
      <c r="AL17" s="87">
        <v>790</v>
      </c>
      <c r="AM17" s="87">
        <v>155</v>
      </c>
      <c r="AN17" s="88">
        <v>0</v>
      </c>
    </row>
    <row r="18" spans="1:40" s="89" customFormat="1" ht="14.1" customHeight="1">
      <c r="A18" s="93"/>
      <c r="B18" s="95" t="s">
        <v>56</v>
      </c>
      <c r="C18" s="86">
        <v>119761</v>
      </c>
      <c r="D18" s="87" t="s">
        <v>55</v>
      </c>
      <c r="E18" s="87">
        <v>116660</v>
      </c>
      <c r="F18" s="87">
        <v>2359</v>
      </c>
      <c r="G18" s="87">
        <v>219</v>
      </c>
      <c r="H18" s="87">
        <v>121</v>
      </c>
      <c r="I18" s="87">
        <v>402</v>
      </c>
      <c r="J18" s="88">
        <v>0</v>
      </c>
      <c r="K18" s="93"/>
      <c r="L18" s="95" t="s">
        <v>56</v>
      </c>
      <c r="M18" s="86">
        <v>113812</v>
      </c>
      <c r="N18" s="87" t="s">
        <v>55</v>
      </c>
      <c r="O18" s="87">
        <v>111764</v>
      </c>
      <c r="P18" s="87">
        <v>1432</v>
      </c>
      <c r="Q18" s="87">
        <v>153</v>
      </c>
      <c r="R18" s="87">
        <v>121</v>
      </c>
      <c r="S18" s="87">
        <v>342</v>
      </c>
      <c r="T18" s="88">
        <v>0</v>
      </c>
      <c r="U18" s="93"/>
      <c r="V18" s="95" t="s">
        <v>56</v>
      </c>
      <c r="W18" s="86">
        <v>2111</v>
      </c>
      <c r="X18" s="87" t="s">
        <v>55</v>
      </c>
      <c r="Y18" s="87">
        <v>1412</v>
      </c>
      <c r="Z18" s="87">
        <v>700</v>
      </c>
      <c r="AA18" s="87">
        <v>1</v>
      </c>
      <c r="AB18" s="87">
        <v>0</v>
      </c>
      <c r="AC18" s="87">
        <v>0</v>
      </c>
      <c r="AD18" s="88">
        <v>0</v>
      </c>
      <c r="AE18" s="93"/>
      <c r="AF18" s="95" t="s">
        <v>56</v>
      </c>
      <c r="AG18" s="86">
        <v>2280</v>
      </c>
      <c r="AH18" s="87" t="s">
        <v>55</v>
      </c>
      <c r="AI18" s="87">
        <v>1928</v>
      </c>
      <c r="AJ18" s="87">
        <v>227</v>
      </c>
      <c r="AK18" s="87">
        <v>65</v>
      </c>
      <c r="AL18" s="87"/>
      <c r="AM18" s="87">
        <v>60</v>
      </c>
      <c r="AN18" s="88">
        <v>0</v>
      </c>
    </row>
    <row r="19" spans="1:40" s="89" customFormat="1" ht="14.1" customHeight="1">
      <c r="A19" s="93"/>
      <c r="B19" s="94" t="s">
        <v>57</v>
      </c>
      <c r="C19" s="86">
        <v>139880</v>
      </c>
      <c r="D19" s="87" t="s">
        <v>55</v>
      </c>
      <c r="E19" s="87">
        <v>107598</v>
      </c>
      <c r="F19" s="87">
        <v>26968</v>
      </c>
      <c r="G19" s="87">
        <v>795</v>
      </c>
      <c r="H19" s="87">
        <v>4424</v>
      </c>
      <c r="I19" s="87">
        <v>95</v>
      </c>
      <c r="J19" s="88">
        <v>0</v>
      </c>
      <c r="K19" s="93"/>
      <c r="L19" s="94" t="s">
        <v>57</v>
      </c>
      <c r="M19" s="86">
        <v>114701</v>
      </c>
      <c r="N19" s="87" t="s">
        <v>55</v>
      </c>
      <c r="O19" s="87">
        <v>93775</v>
      </c>
      <c r="P19" s="87">
        <v>17988</v>
      </c>
      <c r="Q19" s="87">
        <v>99</v>
      </c>
      <c r="R19" s="87">
        <v>2839</v>
      </c>
      <c r="S19" s="87">
        <v>0</v>
      </c>
      <c r="T19" s="88">
        <v>0</v>
      </c>
      <c r="U19" s="93"/>
      <c r="V19" s="94" t="s">
        <v>57</v>
      </c>
      <c r="W19" s="86">
        <v>6856</v>
      </c>
      <c r="X19" s="87" t="s">
        <v>55</v>
      </c>
      <c r="Y19" s="87">
        <v>2099</v>
      </c>
      <c r="Z19" s="87">
        <v>4884</v>
      </c>
      <c r="AA19" s="87">
        <v>-127</v>
      </c>
      <c r="AB19" s="87">
        <v>0</v>
      </c>
      <c r="AC19" s="87">
        <v>0</v>
      </c>
      <c r="AD19" s="88">
        <v>0</v>
      </c>
      <c r="AE19" s="93"/>
      <c r="AF19" s="94" t="s">
        <v>57</v>
      </c>
      <c r="AG19" s="86">
        <v>17068</v>
      </c>
      <c r="AH19" s="87" t="s">
        <v>55</v>
      </c>
      <c r="AI19" s="87">
        <v>11624</v>
      </c>
      <c r="AJ19" s="87">
        <v>3736</v>
      </c>
      <c r="AK19" s="87">
        <v>823</v>
      </c>
      <c r="AL19" s="87">
        <v>790</v>
      </c>
      <c r="AM19" s="87">
        <v>95</v>
      </c>
      <c r="AN19" s="88">
        <v>0</v>
      </c>
    </row>
    <row r="20" spans="1:40" s="89" customFormat="1" ht="14.1" customHeight="1">
      <c r="A20" s="93"/>
      <c r="B20" s="94" t="s">
        <v>58</v>
      </c>
      <c r="C20" s="86">
        <v>34896</v>
      </c>
      <c r="D20" s="87" t="s">
        <v>55</v>
      </c>
      <c r="E20" s="87">
        <v>9434</v>
      </c>
      <c r="F20" s="87">
        <v>25222</v>
      </c>
      <c r="G20" s="87">
        <v>77</v>
      </c>
      <c r="H20" s="87">
        <v>163</v>
      </c>
      <c r="I20" s="87">
        <v>0</v>
      </c>
      <c r="J20" s="88">
        <v>0</v>
      </c>
      <c r="K20" s="93"/>
      <c r="L20" s="94" t="s">
        <v>58</v>
      </c>
      <c r="M20" s="86">
        <v>24390</v>
      </c>
      <c r="N20" s="87" t="s">
        <v>55</v>
      </c>
      <c r="O20" s="87">
        <v>8645</v>
      </c>
      <c r="P20" s="87">
        <v>15745</v>
      </c>
      <c r="Q20" s="87">
        <v>0</v>
      </c>
      <c r="R20" s="87">
        <v>0</v>
      </c>
      <c r="S20" s="87">
        <v>0</v>
      </c>
      <c r="T20" s="88">
        <v>0</v>
      </c>
      <c r="U20" s="93"/>
      <c r="V20" s="94" t="s">
        <v>58</v>
      </c>
      <c r="W20" s="86">
        <v>7495</v>
      </c>
      <c r="X20" s="87" t="s">
        <v>55</v>
      </c>
      <c r="Y20" s="87">
        <v>789</v>
      </c>
      <c r="Z20" s="87">
        <v>6518</v>
      </c>
      <c r="AA20" s="87">
        <v>25</v>
      </c>
      <c r="AB20" s="87">
        <v>163</v>
      </c>
      <c r="AC20" s="87">
        <v>0</v>
      </c>
      <c r="AD20" s="88">
        <v>0</v>
      </c>
      <c r="AE20" s="93"/>
      <c r="AF20" s="94" t="s">
        <v>58</v>
      </c>
      <c r="AG20" s="86">
        <v>3011</v>
      </c>
      <c r="AH20" s="87" t="s">
        <v>55</v>
      </c>
      <c r="AI20" s="87">
        <v>2959</v>
      </c>
      <c r="AJ20" s="87">
        <v>0</v>
      </c>
      <c r="AK20" s="87">
        <v>52</v>
      </c>
      <c r="AL20" s="87">
        <v>0</v>
      </c>
      <c r="AM20" s="87">
        <v>0</v>
      </c>
      <c r="AN20" s="88">
        <v>0</v>
      </c>
    </row>
    <row r="21" spans="1:40" s="89" customFormat="1" ht="14.1" customHeight="1">
      <c r="A21" s="93"/>
      <c r="B21" s="96" t="s">
        <v>59</v>
      </c>
      <c r="C21" s="86">
        <v>25602</v>
      </c>
      <c r="D21" s="87" t="s">
        <v>55</v>
      </c>
      <c r="E21" s="87">
        <v>24046</v>
      </c>
      <c r="F21" s="87">
        <v>1494</v>
      </c>
      <c r="G21" s="87">
        <v>-23</v>
      </c>
      <c r="H21" s="87">
        <v>85</v>
      </c>
      <c r="I21" s="87">
        <v>0</v>
      </c>
      <c r="J21" s="88">
        <v>0</v>
      </c>
      <c r="K21" s="93"/>
      <c r="L21" s="96" t="s">
        <v>59</v>
      </c>
      <c r="M21" s="86">
        <v>12188</v>
      </c>
      <c r="N21" s="87" t="s">
        <v>55</v>
      </c>
      <c r="O21" s="87">
        <v>12188</v>
      </c>
      <c r="P21" s="87">
        <v>0</v>
      </c>
      <c r="Q21" s="87">
        <v>0</v>
      </c>
      <c r="R21" s="87">
        <v>0</v>
      </c>
      <c r="S21" s="87">
        <v>0</v>
      </c>
      <c r="T21" s="88">
        <v>0</v>
      </c>
      <c r="U21" s="93"/>
      <c r="V21" s="96" t="s">
        <v>59</v>
      </c>
      <c r="W21" s="86">
        <v>11491</v>
      </c>
      <c r="X21" s="87" t="s">
        <v>55</v>
      </c>
      <c r="Y21" s="87">
        <v>9935</v>
      </c>
      <c r="Z21" s="87">
        <v>1494</v>
      </c>
      <c r="AA21" s="87">
        <v>-23</v>
      </c>
      <c r="AB21" s="87">
        <v>85</v>
      </c>
      <c r="AC21" s="87">
        <v>0</v>
      </c>
      <c r="AD21" s="88">
        <v>0</v>
      </c>
      <c r="AE21" s="93"/>
      <c r="AF21" s="96" t="s">
        <v>59</v>
      </c>
      <c r="AG21" s="86">
        <v>1921</v>
      </c>
      <c r="AH21" s="87" t="s">
        <v>55</v>
      </c>
      <c r="AI21" s="87">
        <v>1921</v>
      </c>
      <c r="AJ21" s="87">
        <v>0</v>
      </c>
      <c r="AK21" s="87">
        <v>0</v>
      </c>
      <c r="AL21" s="87">
        <v>0</v>
      </c>
      <c r="AM21" s="87">
        <v>0</v>
      </c>
      <c r="AN21" s="88">
        <v>0</v>
      </c>
    </row>
    <row r="22" spans="1:40" s="89" customFormat="1" ht="14.1" customHeight="1">
      <c r="A22" s="93"/>
      <c r="B22" s="94" t="s">
        <v>60</v>
      </c>
      <c r="C22" s="86">
        <v>9668</v>
      </c>
      <c r="D22" s="87" t="s">
        <v>55</v>
      </c>
      <c r="E22" s="87">
        <v>9668</v>
      </c>
      <c r="F22" s="87">
        <v>0</v>
      </c>
      <c r="G22" s="87">
        <v>0</v>
      </c>
      <c r="H22" s="87">
        <v>0</v>
      </c>
      <c r="I22" s="87">
        <v>0</v>
      </c>
      <c r="J22" s="88">
        <v>0</v>
      </c>
      <c r="K22" s="93"/>
      <c r="L22" s="94" t="s">
        <v>60</v>
      </c>
      <c r="M22" s="86">
        <v>9668</v>
      </c>
      <c r="N22" s="87" t="s">
        <v>55</v>
      </c>
      <c r="O22" s="87">
        <v>9668</v>
      </c>
      <c r="P22" s="87">
        <v>0</v>
      </c>
      <c r="Q22" s="87">
        <v>0</v>
      </c>
      <c r="R22" s="87">
        <v>0</v>
      </c>
      <c r="S22" s="87">
        <v>0</v>
      </c>
      <c r="T22" s="88">
        <v>0</v>
      </c>
      <c r="U22" s="93"/>
      <c r="V22" s="94" t="s">
        <v>60</v>
      </c>
      <c r="W22" s="86">
        <v>0</v>
      </c>
      <c r="X22" s="87" t="s">
        <v>55</v>
      </c>
      <c r="Y22" s="87" t="s">
        <v>55</v>
      </c>
      <c r="Z22" s="87" t="s">
        <v>55</v>
      </c>
      <c r="AA22" s="87" t="s">
        <v>55</v>
      </c>
      <c r="AB22" s="87" t="s">
        <v>55</v>
      </c>
      <c r="AC22" s="87">
        <v>0</v>
      </c>
      <c r="AD22" s="88">
        <v>0</v>
      </c>
      <c r="AE22" s="93"/>
      <c r="AF22" s="94" t="s">
        <v>60</v>
      </c>
      <c r="AG22" s="86">
        <v>0</v>
      </c>
      <c r="AH22" s="87" t="s">
        <v>55</v>
      </c>
      <c r="AI22" s="87" t="s">
        <v>55</v>
      </c>
      <c r="AJ22" s="87" t="s">
        <v>55</v>
      </c>
      <c r="AK22" s="87" t="s">
        <v>55</v>
      </c>
      <c r="AL22" s="87" t="s">
        <v>55</v>
      </c>
      <c r="AM22" s="87" t="s">
        <v>55</v>
      </c>
      <c r="AN22" s="88">
        <v>0</v>
      </c>
    </row>
    <row r="23" spans="1:40" s="89" customFormat="1" ht="14.1" customHeight="1">
      <c r="A23" s="93"/>
      <c r="B23" s="94" t="s">
        <v>61</v>
      </c>
      <c r="C23" s="86">
        <v>0</v>
      </c>
      <c r="D23" s="87" t="s">
        <v>55</v>
      </c>
      <c r="E23" s="87" t="s">
        <v>55</v>
      </c>
      <c r="F23" s="87" t="s">
        <v>55</v>
      </c>
      <c r="G23" s="87" t="s">
        <v>55</v>
      </c>
      <c r="H23" s="87" t="s">
        <v>55</v>
      </c>
      <c r="I23" s="87">
        <v>0</v>
      </c>
      <c r="J23" s="88">
        <v>0</v>
      </c>
      <c r="K23" s="93"/>
      <c r="L23" s="94" t="s">
        <v>61</v>
      </c>
      <c r="M23" s="86">
        <v>0</v>
      </c>
      <c r="N23" s="87" t="s">
        <v>55</v>
      </c>
      <c r="O23" s="87" t="s">
        <v>55</v>
      </c>
      <c r="P23" s="87" t="s">
        <v>55</v>
      </c>
      <c r="Q23" s="87" t="s">
        <v>55</v>
      </c>
      <c r="R23" s="87" t="s">
        <v>55</v>
      </c>
      <c r="S23" s="87" t="s">
        <v>55</v>
      </c>
      <c r="T23" s="88">
        <v>0</v>
      </c>
      <c r="U23" s="93"/>
      <c r="V23" s="94" t="s">
        <v>61</v>
      </c>
      <c r="W23" s="86">
        <v>0</v>
      </c>
      <c r="X23" s="87" t="s">
        <v>55</v>
      </c>
      <c r="Y23" s="87" t="s">
        <v>55</v>
      </c>
      <c r="Z23" s="87" t="s">
        <v>55</v>
      </c>
      <c r="AA23" s="87" t="s">
        <v>55</v>
      </c>
      <c r="AB23" s="87" t="s">
        <v>55</v>
      </c>
      <c r="AC23" s="87">
        <v>0</v>
      </c>
      <c r="AD23" s="88">
        <v>0</v>
      </c>
      <c r="AE23" s="93"/>
      <c r="AF23" s="94" t="s">
        <v>61</v>
      </c>
      <c r="AG23" s="86">
        <v>0</v>
      </c>
      <c r="AH23" s="87" t="s">
        <v>55</v>
      </c>
      <c r="AI23" s="87" t="s">
        <v>55</v>
      </c>
      <c r="AJ23" s="87" t="s">
        <v>55</v>
      </c>
      <c r="AK23" s="87" t="s">
        <v>55</v>
      </c>
      <c r="AL23" s="87" t="s">
        <v>55</v>
      </c>
      <c r="AM23" s="87" t="s">
        <v>55</v>
      </c>
      <c r="AN23" s="88">
        <v>0</v>
      </c>
    </row>
    <row r="24" spans="1:40" s="89" customFormat="1" ht="14.1" customHeight="1">
      <c r="A24" s="93">
        <v>2016</v>
      </c>
      <c r="B24" s="94" t="s">
        <v>38</v>
      </c>
      <c r="C24" s="86">
        <v>436947</v>
      </c>
      <c r="D24" s="87" t="s">
        <v>55</v>
      </c>
      <c r="E24" s="87">
        <v>333003</v>
      </c>
      <c r="F24" s="87">
        <v>88253</v>
      </c>
      <c r="G24" s="87">
        <v>3484</v>
      </c>
      <c r="H24" s="87">
        <v>11043</v>
      </c>
      <c r="I24" s="87">
        <v>1164</v>
      </c>
      <c r="J24" s="88">
        <v>0</v>
      </c>
      <c r="K24" s="93">
        <v>2016</v>
      </c>
      <c r="L24" s="94" t="s">
        <v>38</v>
      </c>
      <c r="M24" s="86">
        <v>362085</v>
      </c>
      <c r="N24" s="87" t="s">
        <v>55</v>
      </c>
      <c r="O24" s="87">
        <v>287960</v>
      </c>
      <c r="P24" s="87">
        <v>69114</v>
      </c>
      <c r="Q24" s="87">
        <v>911</v>
      </c>
      <c r="R24" s="87">
        <v>3176</v>
      </c>
      <c r="S24" s="87">
        <v>924</v>
      </c>
      <c r="T24" s="88">
        <v>0</v>
      </c>
      <c r="U24" s="93">
        <v>2016</v>
      </c>
      <c r="V24" s="94" t="s">
        <v>38</v>
      </c>
      <c r="W24" s="86">
        <v>31597</v>
      </c>
      <c r="X24" s="87">
        <v>0</v>
      </c>
      <c r="Y24" s="87">
        <v>19659</v>
      </c>
      <c r="Z24" s="87">
        <v>10847</v>
      </c>
      <c r="AA24" s="91">
        <v>983</v>
      </c>
      <c r="AB24" s="87">
        <v>49</v>
      </c>
      <c r="AC24" s="87">
        <v>59</v>
      </c>
      <c r="AD24" s="88">
        <v>0</v>
      </c>
      <c r="AE24" s="93">
        <v>2016</v>
      </c>
      <c r="AF24" s="94" t="s">
        <v>38</v>
      </c>
      <c r="AG24" s="86">
        <v>43265</v>
      </c>
      <c r="AH24" s="87">
        <v>0</v>
      </c>
      <c r="AI24" s="87">
        <v>25384</v>
      </c>
      <c r="AJ24" s="87">
        <v>8292</v>
      </c>
      <c r="AK24" s="87">
        <v>1590</v>
      </c>
      <c r="AL24" s="87">
        <v>7818</v>
      </c>
      <c r="AM24" s="87">
        <v>181</v>
      </c>
      <c r="AN24" s="88">
        <v>0</v>
      </c>
    </row>
    <row r="25" spans="1:40" s="89" customFormat="1" ht="14.1" customHeight="1">
      <c r="A25" s="93"/>
      <c r="B25" s="95" t="s">
        <v>56</v>
      </c>
      <c r="C25" s="86">
        <v>220547</v>
      </c>
      <c r="D25" s="87" t="s">
        <v>55</v>
      </c>
      <c r="E25" s="87">
        <v>204431</v>
      </c>
      <c r="F25" s="87">
        <v>13324</v>
      </c>
      <c r="G25" s="87">
        <v>1767</v>
      </c>
      <c r="H25" s="87">
        <v>0</v>
      </c>
      <c r="I25" s="87">
        <v>1025</v>
      </c>
      <c r="J25" s="88">
        <v>0</v>
      </c>
      <c r="K25" s="93"/>
      <c r="L25" s="95" t="s">
        <v>56</v>
      </c>
      <c r="M25" s="86">
        <v>215084</v>
      </c>
      <c r="N25" s="87" t="s">
        <v>55</v>
      </c>
      <c r="O25" s="87">
        <v>201072</v>
      </c>
      <c r="P25" s="87">
        <v>12452</v>
      </c>
      <c r="Q25" s="87">
        <v>636</v>
      </c>
      <c r="R25" s="87">
        <v>0</v>
      </c>
      <c r="S25" s="87">
        <v>924</v>
      </c>
      <c r="T25" s="88">
        <v>0</v>
      </c>
      <c r="U25" s="93"/>
      <c r="V25" s="95" t="s">
        <v>56</v>
      </c>
      <c r="W25" s="86">
        <v>1830</v>
      </c>
      <c r="X25" s="87">
        <v>0</v>
      </c>
      <c r="Y25" s="87">
        <v>350</v>
      </c>
      <c r="Z25" s="87">
        <v>700</v>
      </c>
      <c r="AA25" s="87">
        <v>780</v>
      </c>
      <c r="AB25" s="87">
        <v>0</v>
      </c>
      <c r="AC25" s="87">
        <v>0</v>
      </c>
      <c r="AD25" s="88">
        <v>0</v>
      </c>
      <c r="AE25" s="93"/>
      <c r="AF25" s="95" t="s">
        <v>56</v>
      </c>
      <c r="AG25" s="86">
        <v>3633</v>
      </c>
      <c r="AH25" s="87">
        <v>0</v>
      </c>
      <c r="AI25" s="87">
        <v>3009</v>
      </c>
      <c r="AJ25" s="87">
        <v>172</v>
      </c>
      <c r="AK25" s="87">
        <v>351</v>
      </c>
      <c r="AL25" s="87">
        <v>0</v>
      </c>
      <c r="AM25" s="87">
        <v>101</v>
      </c>
      <c r="AN25" s="88">
        <v>0</v>
      </c>
    </row>
    <row r="26" spans="1:40" s="89" customFormat="1" ht="14.1" customHeight="1">
      <c r="A26" s="93"/>
      <c r="B26" s="94" t="s">
        <v>57</v>
      </c>
      <c r="C26" s="86">
        <v>120773</v>
      </c>
      <c r="D26" s="87" t="s">
        <v>55</v>
      </c>
      <c r="E26" s="87">
        <v>68112</v>
      </c>
      <c r="F26" s="87">
        <v>42869</v>
      </c>
      <c r="G26" s="87">
        <v>1672</v>
      </c>
      <c r="H26" s="87">
        <v>7981</v>
      </c>
      <c r="I26" s="87">
        <v>139</v>
      </c>
      <c r="J26" s="88">
        <v>0</v>
      </c>
      <c r="K26" s="93"/>
      <c r="L26" s="94" t="s">
        <v>57</v>
      </c>
      <c r="M26" s="86">
        <v>80028</v>
      </c>
      <c r="N26" s="87" t="s">
        <v>55</v>
      </c>
      <c r="O26" s="87">
        <v>46894</v>
      </c>
      <c r="P26" s="87">
        <v>32369</v>
      </c>
      <c r="Q26" s="87">
        <v>275</v>
      </c>
      <c r="R26" s="87">
        <v>490</v>
      </c>
      <c r="S26" s="87">
        <v>0</v>
      </c>
      <c r="T26" s="88">
        <v>0</v>
      </c>
      <c r="U26" s="93"/>
      <c r="V26" s="94" t="s">
        <v>57</v>
      </c>
      <c r="W26" s="86">
        <v>8029</v>
      </c>
      <c r="X26" s="87">
        <v>0</v>
      </c>
      <c r="Y26" s="87">
        <v>3009</v>
      </c>
      <c r="Z26" s="87">
        <v>4724</v>
      </c>
      <c r="AA26" s="91">
        <v>188</v>
      </c>
      <c r="AB26" s="87">
        <v>49</v>
      </c>
      <c r="AC26" s="87">
        <v>59</v>
      </c>
      <c r="AD26" s="88">
        <v>0</v>
      </c>
      <c r="AE26" s="93"/>
      <c r="AF26" s="94" t="s">
        <v>57</v>
      </c>
      <c r="AG26" s="86">
        <v>32716</v>
      </c>
      <c r="AH26" s="87">
        <v>0</v>
      </c>
      <c r="AI26" s="87">
        <v>18209</v>
      </c>
      <c r="AJ26" s="87">
        <v>5776</v>
      </c>
      <c r="AK26" s="87">
        <v>1209</v>
      </c>
      <c r="AL26" s="87">
        <v>7442</v>
      </c>
      <c r="AM26" s="87">
        <v>80</v>
      </c>
      <c r="AN26" s="88">
        <v>0</v>
      </c>
    </row>
    <row r="27" spans="1:40" s="89" customFormat="1" ht="14.1" customHeight="1">
      <c r="A27" s="93"/>
      <c r="B27" s="94" t="s">
        <v>58</v>
      </c>
      <c r="C27" s="86">
        <v>16811</v>
      </c>
      <c r="D27" s="87" t="s">
        <v>55</v>
      </c>
      <c r="E27" s="87">
        <v>1022</v>
      </c>
      <c r="F27" s="87">
        <v>13073</v>
      </c>
      <c r="G27" s="87">
        <v>30</v>
      </c>
      <c r="H27" s="87">
        <v>2686</v>
      </c>
      <c r="I27" s="87">
        <v>0</v>
      </c>
      <c r="J27" s="88">
        <v>0</v>
      </c>
      <c r="K27" s="93"/>
      <c r="L27" s="94" t="s">
        <v>58</v>
      </c>
      <c r="M27" s="86">
        <v>16417</v>
      </c>
      <c r="N27" s="87" t="s">
        <v>55</v>
      </c>
      <c r="O27" s="87">
        <v>776</v>
      </c>
      <c r="P27" s="87">
        <v>12955</v>
      </c>
      <c r="Q27" s="87">
        <v>0</v>
      </c>
      <c r="R27" s="87">
        <v>2686</v>
      </c>
      <c r="S27" s="87">
        <v>0</v>
      </c>
      <c r="T27" s="88">
        <v>0</v>
      </c>
      <c r="U27" s="93"/>
      <c r="V27" s="94" t="s">
        <v>58</v>
      </c>
      <c r="W27" s="86">
        <v>102</v>
      </c>
      <c r="X27" s="87">
        <v>0</v>
      </c>
      <c r="Y27" s="87">
        <v>102</v>
      </c>
      <c r="Z27" s="87">
        <v>0</v>
      </c>
      <c r="AA27" s="87">
        <v>0</v>
      </c>
      <c r="AB27" s="87">
        <v>0</v>
      </c>
      <c r="AC27" s="87">
        <v>0</v>
      </c>
      <c r="AD27" s="88">
        <v>0</v>
      </c>
      <c r="AE27" s="93"/>
      <c r="AF27" s="94" t="s">
        <v>58</v>
      </c>
      <c r="AG27" s="86">
        <v>292</v>
      </c>
      <c r="AH27" s="87">
        <v>0</v>
      </c>
      <c r="AI27" s="87">
        <v>144</v>
      </c>
      <c r="AJ27" s="87">
        <v>118</v>
      </c>
      <c r="AK27" s="87">
        <v>30</v>
      </c>
      <c r="AL27" s="87">
        <v>0</v>
      </c>
      <c r="AM27" s="87">
        <v>0</v>
      </c>
      <c r="AN27" s="88">
        <v>0</v>
      </c>
    </row>
    <row r="28" spans="1:40" s="89" customFormat="1" ht="14.1" customHeight="1">
      <c r="A28" s="93"/>
      <c r="B28" s="96" t="s">
        <v>59</v>
      </c>
      <c r="C28" s="86">
        <v>26074</v>
      </c>
      <c r="D28" s="87" t="s">
        <v>55</v>
      </c>
      <c r="E28" s="87">
        <v>21725</v>
      </c>
      <c r="F28" s="87">
        <v>4349</v>
      </c>
      <c r="G28" s="91">
        <v>0</v>
      </c>
      <c r="H28" s="87">
        <v>0</v>
      </c>
      <c r="I28" s="87">
        <v>0</v>
      </c>
      <c r="J28" s="88">
        <v>0</v>
      </c>
      <c r="K28" s="93"/>
      <c r="L28" s="96" t="s">
        <v>59</v>
      </c>
      <c r="M28" s="86">
        <v>2810</v>
      </c>
      <c r="N28" s="87" t="s">
        <v>55</v>
      </c>
      <c r="O28" s="87">
        <v>2040</v>
      </c>
      <c r="P28" s="87">
        <v>770</v>
      </c>
      <c r="Q28" s="87">
        <v>0</v>
      </c>
      <c r="R28" s="87">
        <v>0</v>
      </c>
      <c r="S28" s="87">
        <v>0</v>
      </c>
      <c r="T28" s="88">
        <v>0</v>
      </c>
      <c r="U28" s="93"/>
      <c r="V28" s="96" t="s">
        <v>59</v>
      </c>
      <c r="W28" s="86">
        <v>17762</v>
      </c>
      <c r="X28" s="87">
        <v>0</v>
      </c>
      <c r="Y28" s="87">
        <v>16044</v>
      </c>
      <c r="Z28" s="87">
        <v>1718</v>
      </c>
      <c r="AA28" s="91">
        <v>0</v>
      </c>
      <c r="AB28" s="87">
        <v>0</v>
      </c>
      <c r="AC28" s="87">
        <v>0</v>
      </c>
      <c r="AD28" s="88">
        <v>0</v>
      </c>
      <c r="AE28" s="93"/>
      <c r="AF28" s="96" t="s">
        <v>59</v>
      </c>
      <c r="AG28" s="86">
        <v>5502</v>
      </c>
      <c r="AH28" s="87">
        <v>0</v>
      </c>
      <c r="AI28" s="87">
        <v>3641</v>
      </c>
      <c r="AJ28" s="87">
        <v>1861</v>
      </c>
      <c r="AK28" s="87">
        <v>0</v>
      </c>
      <c r="AL28" s="87">
        <v>0</v>
      </c>
      <c r="AM28" s="87">
        <v>0</v>
      </c>
      <c r="AN28" s="88">
        <v>0</v>
      </c>
    </row>
    <row r="29" spans="1:40" s="89" customFormat="1" ht="14.1" customHeight="1">
      <c r="A29" s="93"/>
      <c r="B29" s="94" t="s">
        <v>60</v>
      </c>
      <c r="C29" s="86">
        <v>420</v>
      </c>
      <c r="D29" s="87" t="s">
        <v>55</v>
      </c>
      <c r="E29" s="87">
        <v>103</v>
      </c>
      <c r="F29" s="87">
        <v>-59</v>
      </c>
      <c r="G29" s="87">
        <v>0</v>
      </c>
      <c r="H29" s="87">
        <v>376</v>
      </c>
      <c r="I29" s="87">
        <v>0</v>
      </c>
      <c r="J29" s="88">
        <v>0</v>
      </c>
      <c r="K29" s="93"/>
      <c r="L29" s="94" t="s">
        <v>60</v>
      </c>
      <c r="M29" s="86">
        <v>0</v>
      </c>
      <c r="N29" s="87" t="s">
        <v>55</v>
      </c>
      <c r="O29" s="87" t="s">
        <v>55</v>
      </c>
      <c r="P29" s="87" t="s">
        <v>55</v>
      </c>
      <c r="Q29" s="87" t="s">
        <v>55</v>
      </c>
      <c r="R29" s="87" t="s">
        <v>55</v>
      </c>
      <c r="S29" s="87" t="s">
        <v>55</v>
      </c>
      <c r="T29" s="88" t="s">
        <v>55</v>
      </c>
      <c r="U29" s="93"/>
      <c r="V29" s="94" t="s">
        <v>60</v>
      </c>
      <c r="W29" s="86">
        <v>44</v>
      </c>
      <c r="X29" s="87">
        <v>0</v>
      </c>
      <c r="Y29" s="87">
        <v>103</v>
      </c>
      <c r="Z29" s="87">
        <v>-59</v>
      </c>
      <c r="AA29" s="87">
        <v>0</v>
      </c>
      <c r="AB29" s="87">
        <v>0</v>
      </c>
      <c r="AC29" s="87">
        <v>0</v>
      </c>
      <c r="AD29" s="88">
        <v>0</v>
      </c>
      <c r="AE29" s="93"/>
      <c r="AF29" s="94" t="s">
        <v>60</v>
      </c>
      <c r="AG29" s="86">
        <v>376</v>
      </c>
      <c r="AH29" s="87">
        <v>0</v>
      </c>
      <c r="AI29" s="87">
        <v>0</v>
      </c>
      <c r="AJ29" s="87">
        <v>0</v>
      </c>
      <c r="AK29" s="87">
        <v>0</v>
      </c>
      <c r="AL29" s="87">
        <v>376</v>
      </c>
      <c r="AM29" s="87">
        <v>0</v>
      </c>
      <c r="AN29" s="88">
        <v>0</v>
      </c>
    </row>
    <row r="30" spans="1:40" s="89" customFormat="1" ht="14.1" customHeight="1">
      <c r="A30" s="93"/>
      <c r="B30" s="94" t="s">
        <v>61</v>
      </c>
      <c r="C30" s="86">
        <v>52322</v>
      </c>
      <c r="D30" s="87" t="s">
        <v>55</v>
      </c>
      <c r="E30" s="87">
        <v>37610</v>
      </c>
      <c r="F30" s="87">
        <v>14697</v>
      </c>
      <c r="G30" s="87">
        <v>15</v>
      </c>
      <c r="H30" s="87">
        <v>0</v>
      </c>
      <c r="I30" s="87">
        <v>0</v>
      </c>
      <c r="J30" s="88">
        <v>0</v>
      </c>
      <c r="K30" s="93"/>
      <c r="L30" s="94" t="s">
        <v>61</v>
      </c>
      <c r="M30" s="86">
        <v>47746</v>
      </c>
      <c r="N30" s="87" t="s">
        <v>55</v>
      </c>
      <c r="O30" s="87">
        <v>37178</v>
      </c>
      <c r="P30" s="87">
        <v>10568</v>
      </c>
      <c r="Q30" s="87">
        <v>0</v>
      </c>
      <c r="R30" s="87">
        <v>0</v>
      </c>
      <c r="S30" s="87">
        <v>0</v>
      </c>
      <c r="T30" s="88">
        <v>0</v>
      </c>
      <c r="U30" s="93"/>
      <c r="V30" s="94" t="s">
        <v>61</v>
      </c>
      <c r="W30" s="86">
        <v>3830</v>
      </c>
      <c r="X30" s="87">
        <v>0</v>
      </c>
      <c r="Y30" s="87">
        <v>51</v>
      </c>
      <c r="Z30" s="87">
        <v>3764</v>
      </c>
      <c r="AA30" s="87">
        <v>15</v>
      </c>
      <c r="AB30" s="87">
        <v>0</v>
      </c>
      <c r="AC30" s="87">
        <v>0</v>
      </c>
      <c r="AD30" s="88">
        <v>0</v>
      </c>
      <c r="AE30" s="93"/>
      <c r="AF30" s="94" t="s">
        <v>61</v>
      </c>
      <c r="AG30" s="86">
        <v>746</v>
      </c>
      <c r="AH30" s="87">
        <v>0</v>
      </c>
      <c r="AI30" s="87">
        <v>381</v>
      </c>
      <c r="AJ30" s="87">
        <v>365</v>
      </c>
      <c r="AK30" s="87">
        <v>0</v>
      </c>
      <c r="AL30" s="87">
        <v>0</v>
      </c>
      <c r="AM30" s="87">
        <v>0</v>
      </c>
      <c r="AN30" s="88">
        <v>0</v>
      </c>
    </row>
    <row r="31" spans="1:40" s="89" customFormat="1" ht="14.1" customHeight="1">
      <c r="A31" s="93">
        <v>2017</v>
      </c>
      <c r="B31" s="94" t="s">
        <v>38</v>
      </c>
      <c r="C31" s="86">
        <v>618965</v>
      </c>
      <c r="D31" s="87"/>
      <c r="E31" s="87">
        <v>473371</v>
      </c>
      <c r="F31" s="87">
        <v>99435</v>
      </c>
      <c r="G31" s="87">
        <v>3412</v>
      </c>
      <c r="H31" s="87">
        <v>40229</v>
      </c>
      <c r="I31" s="87">
        <v>2508</v>
      </c>
      <c r="J31" s="88">
        <v>10</v>
      </c>
      <c r="K31" s="93">
        <v>2017</v>
      </c>
      <c r="L31" s="94" t="s">
        <v>38</v>
      </c>
      <c r="M31" s="86">
        <v>559556</v>
      </c>
      <c r="N31" s="87" t="s">
        <v>55</v>
      </c>
      <c r="O31" s="87">
        <v>446322</v>
      </c>
      <c r="P31" s="87">
        <v>78101</v>
      </c>
      <c r="Q31" s="87">
        <v>292</v>
      </c>
      <c r="R31" s="87">
        <v>32952</v>
      </c>
      <c r="S31" s="87">
        <v>1888</v>
      </c>
      <c r="T31" s="88">
        <v>0</v>
      </c>
      <c r="U31" s="93">
        <v>2017</v>
      </c>
      <c r="V31" s="94" t="s">
        <v>38</v>
      </c>
      <c r="W31" s="86">
        <v>24293</v>
      </c>
      <c r="X31" s="87">
        <v>0</v>
      </c>
      <c r="Y31" s="87">
        <v>9130</v>
      </c>
      <c r="Z31" s="87">
        <v>14633</v>
      </c>
      <c r="AA31" s="87">
        <v>352</v>
      </c>
      <c r="AB31" s="87">
        <v>139</v>
      </c>
      <c r="AC31" s="87">
        <v>30</v>
      </c>
      <c r="AD31" s="88">
        <v>10</v>
      </c>
      <c r="AE31" s="93">
        <v>2017</v>
      </c>
      <c r="AF31" s="94" t="s">
        <v>38</v>
      </c>
      <c r="AG31" s="86">
        <v>35116</v>
      </c>
      <c r="AH31" s="87"/>
      <c r="AI31" s="87">
        <v>17919</v>
      </c>
      <c r="AJ31" s="87">
        <v>6701</v>
      </c>
      <c r="AK31" s="87">
        <v>2768</v>
      </c>
      <c r="AL31" s="87">
        <v>7138</v>
      </c>
      <c r="AM31" s="87">
        <v>590</v>
      </c>
      <c r="AN31" s="88">
        <v>0</v>
      </c>
    </row>
    <row r="32" spans="1:40" s="89" customFormat="1" ht="14.1" customHeight="1">
      <c r="A32" s="93"/>
      <c r="B32" s="95" t="s">
        <v>56</v>
      </c>
      <c r="C32" s="86">
        <v>330890</v>
      </c>
      <c r="D32" s="87" t="s">
        <v>55</v>
      </c>
      <c r="E32" s="87">
        <v>323603</v>
      </c>
      <c r="F32" s="87">
        <v>4313</v>
      </c>
      <c r="G32" s="87">
        <v>508</v>
      </c>
      <c r="H32" s="87">
        <v>360</v>
      </c>
      <c r="I32" s="87">
        <v>2103</v>
      </c>
      <c r="J32" s="88">
        <v>3</v>
      </c>
      <c r="K32" s="93"/>
      <c r="L32" s="95" t="s">
        <v>56</v>
      </c>
      <c r="M32" s="86">
        <v>327402</v>
      </c>
      <c r="N32" s="87">
        <v>0</v>
      </c>
      <c r="O32" s="87">
        <v>321318</v>
      </c>
      <c r="P32" s="87">
        <v>3543</v>
      </c>
      <c r="Q32" s="87">
        <v>292</v>
      </c>
      <c r="R32" s="87">
        <v>360</v>
      </c>
      <c r="S32" s="87">
        <v>1888</v>
      </c>
      <c r="T32" s="88">
        <v>0</v>
      </c>
      <c r="U32" s="93"/>
      <c r="V32" s="95" t="s">
        <v>56</v>
      </c>
      <c r="W32" s="86">
        <v>1599</v>
      </c>
      <c r="X32" s="87">
        <v>0</v>
      </c>
      <c r="Y32" s="87">
        <v>924</v>
      </c>
      <c r="Z32" s="87">
        <v>518</v>
      </c>
      <c r="AA32" s="87">
        <v>125</v>
      </c>
      <c r="AB32" s="87">
        <v>0</v>
      </c>
      <c r="AC32" s="87">
        <v>30</v>
      </c>
      <c r="AD32" s="88">
        <v>3</v>
      </c>
      <c r="AE32" s="93"/>
      <c r="AF32" s="95" t="s">
        <v>56</v>
      </c>
      <c r="AG32" s="86">
        <v>1888</v>
      </c>
      <c r="AH32" s="87"/>
      <c r="AI32" s="87">
        <v>1360</v>
      </c>
      <c r="AJ32" s="87">
        <v>252</v>
      </c>
      <c r="AK32" s="87">
        <v>92</v>
      </c>
      <c r="AL32" s="87">
        <v>0</v>
      </c>
      <c r="AM32" s="87">
        <v>185</v>
      </c>
      <c r="AN32" s="88">
        <v>0</v>
      </c>
    </row>
    <row r="33" spans="1:40" s="89" customFormat="1" ht="14.1" customHeight="1">
      <c r="A33" s="93"/>
      <c r="B33" s="94" t="s">
        <v>57</v>
      </c>
      <c r="C33" s="86">
        <v>87631</v>
      </c>
      <c r="D33" s="87" t="s">
        <v>55</v>
      </c>
      <c r="E33" s="87">
        <v>44176</v>
      </c>
      <c r="F33" s="87">
        <v>32932</v>
      </c>
      <c r="G33" s="87">
        <v>1388</v>
      </c>
      <c r="H33" s="87">
        <v>8723</v>
      </c>
      <c r="I33" s="87">
        <v>405</v>
      </c>
      <c r="J33" s="88">
        <v>7</v>
      </c>
      <c r="K33" s="93"/>
      <c r="L33" s="94" t="s">
        <v>57</v>
      </c>
      <c r="M33" s="86">
        <v>62421</v>
      </c>
      <c r="N33" s="87" t="s">
        <v>55</v>
      </c>
      <c r="O33" s="87">
        <v>31901</v>
      </c>
      <c r="P33" s="87">
        <v>22621</v>
      </c>
      <c r="Q33" s="87">
        <v>0</v>
      </c>
      <c r="R33" s="87">
        <v>7900</v>
      </c>
      <c r="S33" s="87">
        <v>0</v>
      </c>
      <c r="T33" s="88">
        <v>0</v>
      </c>
      <c r="U33" s="93"/>
      <c r="V33" s="94" t="s">
        <v>57</v>
      </c>
      <c r="W33" s="86">
        <v>11269</v>
      </c>
      <c r="X33" s="87">
        <v>0</v>
      </c>
      <c r="Y33" s="87">
        <v>4297</v>
      </c>
      <c r="Z33" s="87">
        <v>6806</v>
      </c>
      <c r="AA33" s="87">
        <v>20</v>
      </c>
      <c r="AB33" s="87">
        <v>139</v>
      </c>
      <c r="AC33" s="87">
        <v>0</v>
      </c>
      <c r="AD33" s="88">
        <v>7</v>
      </c>
      <c r="AE33" s="93"/>
      <c r="AF33" s="94" t="s">
        <v>57</v>
      </c>
      <c r="AG33" s="86">
        <v>13940</v>
      </c>
      <c r="AH33" s="87"/>
      <c r="AI33" s="87">
        <v>7978</v>
      </c>
      <c r="AJ33" s="87">
        <v>3504</v>
      </c>
      <c r="AK33" s="87">
        <v>1368</v>
      </c>
      <c r="AL33" s="87">
        <v>684</v>
      </c>
      <c r="AM33" s="87">
        <v>405</v>
      </c>
      <c r="AN33" s="88">
        <v>0</v>
      </c>
    </row>
    <row r="34" spans="1:40" s="89" customFormat="1" ht="14.1" customHeight="1">
      <c r="A34" s="93"/>
      <c r="B34" s="94" t="s">
        <v>58</v>
      </c>
      <c r="C34" s="86">
        <v>43005</v>
      </c>
      <c r="D34" s="87" t="s">
        <v>55</v>
      </c>
      <c r="E34" s="87">
        <v>506</v>
      </c>
      <c r="F34" s="87">
        <v>42292</v>
      </c>
      <c r="G34" s="87">
        <v>208</v>
      </c>
      <c r="H34" s="87">
        <v>0</v>
      </c>
      <c r="I34" s="87">
        <v>0</v>
      </c>
      <c r="J34" s="88">
        <v>0</v>
      </c>
      <c r="K34" s="93"/>
      <c r="L34" s="94" t="s">
        <v>58</v>
      </c>
      <c r="M34" s="86">
        <v>40230</v>
      </c>
      <c r="N34" s="87">
        <v>0</v>
      </c>
      <c r="O34" s="87">
        <v>497</v>
      </c>
      <c r="P34" s="87">
        <v>39733</v>
      </c>
      <c r="Q34" s="87">
        <v>0</v>
      </c>
      <c r="R34" s="87">
        <v>0</v>
      </c>
      <c r="S34" s="87">
        <v>0</v>
      </c>
      <c r="T34" s="88">
        <v>0</v>
      </c>
      <c r="U34" s="93"/>
      <c r="V34" s="94" t="s">
        <v>58</v>
      </c>
      <c r="W34" s="86">
        <v>2775</v>
      </c>
      <c r="X34" s="87">
        <v>0</v>
      </c>
      <c r="Y34" s="87">
        <v>8</v>
      </c>
      <c r="Z34" s="87">
        <v>2559</v>
      </c>
      <c r="AA34" s="87">
        <v>208</v>
      </c>
      <c r="AB34" s="87">
        <v>0</v>
      </c>
      <c r="AC34" s="87">
        <v>0</v>
      </c>
      <c r="AD34" s="88">
        <v>0</v>
      </c>
      <c r="AE34" s="93"/>
      <c r="AF34" s="94" t="s">
        <v>58</v>
      </c>
      <c r="AG34" s="86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0</v>
      </c>
      <c r="AN34" s="88">
        <v>0</v>
      </c>
    </row>
    <row r="35" spans="1:40" s="89" customFormat="1" ht="14.1" customHeight="1">
      <c r="A35" s="93"/>
      <c r="B35" s="96" t="s">
        <v>59</v>
      </c>
      <c r="C35" s="86">
        <v>55273</v>
      </c>
      <c r="D35" s="87" t="s">
        <v>55</v>
      </c>
      <c r="E35" s="87">
        <v>17509</v>
      </c>
      <c r="F35" s="87">
        <v>5309</v>
      </c>
      <c r="G35" s="87">
        <v>1309</v>
      </c>
      <c r="H35" s="87">
        <v>31146</v>
      </c>
      <c r="I35" s="87">
        <v>0</v>
      </c>
      <c r="J35" s="88">
        <v>0</v>
      </c>
      <c r="K35" s="93"/>
      <c r="L35" s="96" t="s">
        <v>59</v>
      </c>
      <c r="M35" s="86">
        <v>31116</v>
      </c>
      <c r="N35" s="87" t="s">
        <v>55</v>
      </c>
      <c r="O35" s="87">
        <v>5332</v>
      </c>
      <c r="P35" s="87">
        <v>1091</v>
      </c>
      <c r="Q35" s="87">
        <v>0</v>
      </c>
      <c r="R35" s="87">
        <v>24692</v>
      </c>
      <c r="S35" s="87">
        <v>0</v>
      </c>
      <c r="T35" s="88">
        <v>0</v>
      </c>
      <c r="U35" s="93"/>
      <c r="V35" s="96" t="s">
        <v>59</v>
      </c>
      <c r="W35" s="86">
        <v>4945</v>
      </c>
      <c r="X35" s="87"/>
      <c r="Y35" s="87">
        <v>3671</v>
      </c>
      <c r="Z35" s="87">
        <v>1273</v>
      </c>
      <c r="AA35" s="87">
        <v>0</v>
      </c>
      <c r="AB35" s="87">
        <v>0</v>
      </c>
      <c r="AC35" s="87">
        <v>0</v>
      </c>
      <c r="AD35" s="88">
        <v>0</v>
      </c>
      <c r="AE35" s="93"/>
      <c r="AF35" s="96" t="s">
        <v>59</v>
      </c>
      <c r="AG35" s="86">
        <v>19213</v>
      </c>
      <c r="AH35" s="87">
        <v>0</v>
      </c>
      <c r="AI35" s="87">
        <v>8506</v>
      </c>
      <c r="AJ35" s="87">
        <v>2945</v>
      </c>
      <c r="AK35" s="87">
        <v>1309</v>
      </c>
      <c r="AL35" s="87">
        <v>6454</v>
      </c>
      <c r="AM35" s="87">
        <v>0</v>
      </c>
      <c r="AN35" s="88">
        <v>0</v>
      </c>
    </row>
    <row r="36" spans="1:40" s="89" customFormat="1" ht="14.1" customHeight="1">
      <c r="A36" s="93"/>
      <c r="B36" s="94" t="s">
        <v>60</v>
      </c>
      <c r="C36" s="86">
        <v>66</v>
      </c>
      <c r="D36" s="87">
        <v>0</v>
      </c>
      <c r="E36" s="87">
        <v>0</v>
      </c>
      <c r="F36" s="91">
        <v>66</v>
      </c>
      <c r="G36" s="87">
        <v>0</v>
      </c>
      <c r="H36" s="87">
        <v>0</v>
      </c>
      <c r="I36" s="87">
        <v>0</v>
      </c>
      <c r="J36" s="88">
        <v>0</v>
      </c>
      <c r="K36" s="93"/>
      <c r="L36" s="94" t="s">
        <v>60</v>
      </c>
      <c r="M36" s="86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8">
        <v>0</v>
      </c>
      <c r="U36" s="93"/>
      <c r="V36" s="94" t="s">
        <v>60</v>
      </c>
      <c r="W36" s="86">
        <v>66</v>
      </c>
      <c r="X36" s="87">
        <v>0</v>
      </c>
      <c r="Y36" s="87">
        <v>0</v>
      </c>
      <c r="Z36" s="91">
        <v>66</v>
      </c>
      <c r="AA36" s="87">
        <v>0</v>
      </c>
      <c r="AB36" s="87">
        <v>0</v>
      </c>
      <c r="AC36" s="87">
        <v>0</v>
      </c>
      <c r="AD36" s="88">
        <v>0</v>
      </c>
      <c r="AE36" s="93"/>
      <c r="AF36" s="94" t="s">
        <v>60</v>
      </c>
      <c r="AG36" s="86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v>0</v>
      </c>
      <c r="AN36" s="88">
        <v>0</v>
      </c>
    </row>
    <row r="37" spans="1:40" s="89" customFormat="1" ht="14.1" customHeight="1">
      <c r="A37" s="93"/>
      <c r="B37" s="94" t="s">
        <v>61</v>
      </c>
      <c r="C37" s="86">
        <v>102101</v>
      </c>
      <c r="D37" s="87" t="s">
        <v>55</v>
      </c>
      <c r="E37" s="87">
        <v>87577</v>
      </c>
      <c r="F37" s="87">
        <v>14524</v>
      </c>
      <c r="G37" s="87">
        <v>0</v>
      </c>
      <c r="H37" s="87">
        <v>0</v>
      </c>
      <c r="I37" s="87">
        <v>0</v>
      </c>
      <c r="J37" s="88">
        <v>0</v>
      </c>
      <c r="K37" s="93"/>
      <c r="L37" s="94" t="s">
        <v>61</v>
      </c>
      <c r="M37" s="86">
        <v>98386</v>
      </c>
      <c r="N37" s="87" t="s">
        <v>55</v>
      </c>
      <c r="O37" s="87">
        <v>87273</v>
      </c>
      <c r="P37" s="87">
        <v>11113</v>
      </c>
      <c r="Q37" s="87">
        <v>0</v>
      </c>
      <c r="R37" s="87">
        <v>0</v>
      </c>
      <c r="S37" s="87">
        <v>0</v>
      </c>
      <c r="T37" s="88">
        <v>0</v>
      </c>
      <c r="U37" s="93"/>
      <c r="V37" s="94" t="s">
        <v>61</v>
      </c>
      <c r="W37" s="86">
        <v>3639</v>
      </c>
      <c r="X37" s="87">
        <v>0</v>
      </c>
      <c r="Y37" s="87">
        <v>229</v>
      </c>
      <c r="Z37" s="87">
        <v>3411</v>
      </c>
      <c r="AA37" s="87">
        <v>0</v>
      </c>
      <c r="AB37" s="87">
        <v>0</v>
      </c>
      <c r="AC37" s="87">
        <v>0</v>
      </c>
      <c r="AD37" s="88">
        <v>0</v>
      </c>
      <c r="AE37" s="93"/>
      <c r="AF37" s="94" t="s">
        <v>61</v>
      </c>
      <c r="AG37" s="86">
        <v>75</v>
      </c>
      <c r="AH37" s="87">
        <v>0</v>
      </c>
      <c r="AI37" s="87">
        <v>75</v>
      </c>
      <c r="AJ37" s="87">
        <v>0</v>
      </c>
      <c r="AK37" s="87">
        <v>0</v>
      </c>
      <c r="AL37" s="87">
        <v>0</v>
      </c>
      <c r="AM37" s="87">
        <v>0</v>
      </c>
      <c r="AN37" s="88">
        <v>0</v>
      </c>
    </row>
    <row r="38" spans="1:40" s="89" customFormat="1" ht="14.1" customHeight="1">
      <c r="A38" s="93">
        <v>2018</v>
      </c>
      <c r="B38" s="94" t="s">
        <v>62</v>
      </c>
      <c r="C38" s="86">
        <v>538736.31519999995</v>
      </c>
      <c r="D38" s="87" t="s">
        <v>55</v>
      </c>
      <c r="E38" s="287">
        <v>310161.68520000001</v>
      </c>
      <c r="F38" s="287">
        <v>71573.144199999995</v>
      </c>
      <c r="G38" s="287">
        <v>1588.07</v>
      </c>
      <c r="H38" s="287">
        <v>153729.32579999999</v>
      </c>
      <c r="I38" s="287">
        <v>1373.99</v>
      </c>
      <c r="J38" s="288">
        <v>310.10000000000002</v>
      </c>
      <c r="K38" s="289">
        <v>2018</v>
      </c>
      <c r="L38" s="94" t="s">
        <v>62</v>
      </c>
      <c r="M38" s="86">
        <v>468695.68520000001</v>
      </c>
      <c r="N38" s="87" t="s">
        <v>151</v>
      </c>
      <c r="O38" s="287">
        <v>273723.00819999998</v>
      </c>
      <c r="P38" s="287">
        <v>49014.561199999996</v>
      </c>
      <c r="Q38" s="287">
        <v>94.14</v>
      </c>
      <c r="R38" s="287">
        <v>144958.51579999999</v>
      </c>
      <c r="S38" s="287">
        <v>850.96</v>
      </c>
      <c r="T38" s="290">
        <v>54.5</v>
      </c>
      <c r="U38" s="93">
        <v>2018</v>
      </c>
      <c r="V38" s="94" t="s">
        <v>62</v>
      </c>
      <c r="W38" s="86">
        <v>38770.544999999998</v>
      </c>
      <c r="X38" s="87" t="s">
        <v>151</v>
      </c>
      <c r="Y38" s="287">
        <v>11743.041999999999</v>
      </c>
      <c r="Z38" s="287">
        <v>17995.643</v>
      </c>
      <c r="AA38" s="287">
        <v>187.63</v>
      </c>
      <c r="AB38" s="287">
        <v>8770.81</v>
      </c>
      <c r="AC38" s="287">
        <v>-42.85</v>
      </c>
      <c r="AD38" s="290">
        <v>116.27</v>
      </c>
      <c r="AE38" s="93">
        <v>2018</v>
      </c>
      <c r="AF38" s="94" t="s">
        <v>62</v>
      </c>
      <c r="AG38" s="86">
        <v>31270.084999999999</v>
      </c>
      <c r="AH38" s="87" t="s">
        <v>152</v>
      </c>
      <c r="AI38" s="287">
        <v>24695.634999999998</v>
      </c>
      <c r="AJ38" s="287">
        <v>4562.9399999999996</v>
      </c>
      <c r="AK38" s="287">
        <v>1306.3</v>
      </c>
      <c r="AL38" s="87" t="s">
        <v>140</v>
      </c>
      <c r="AM38" s="287">
        <v>565.88</v>
      </c>
      <c r="AN38" s="288">
        <v>139.33000000000001</v>
      </c>
    </row>
    <row r="39" spans="1:40" s="89" customFormat="1" ht="14.1" customHeight="1">
      <c r="A39" s="93"/>
      <c r="B39" s="95" t="s">
        <v>63</v>
      </c>
      <c r="C39" s="86">
        <v>248172.973</v>
      </c>
      <c r="D39" s="87" t="s">
        <v>55</v>
      </c>
      <c r="E39" s="147">
        <v>162651.44330000001</v>
      </c>
      <c r="F39" s="147">
        <v>2875.8649999999998</v>
      </c>
      <c r="G39" s="147">
        <v>278.25</v>
      </c>
      <c r="H39" s="147">
        <v>81441.394700000004</v>
      </c>
      <c r="I39" s="147">
        <v>926.02</v>
      </c>
      <c r="J39" s="148" t="s">
        <v>151</v>
      </c>
      <c r="K39" s="289"/>
      <c r="L39" s="95" t="s">
        <v>63</v>
      </c>
      <c r="M39" s="86">
        <v>244437.628</v>
      </c>
      <c r="N39" s="87" t="s">
        <v>140</v>
      </c>
      <c r="O39" s="147">
        <v>160399.57829999999</v>
      </c>
      <c r="P39" s="147">
        <v>1692.405</v>
      </c>
      <c r="Q39" s="147">
        <v>94.14</v>
      </c>
      <c r="R39" s="147">
        <v>81441.394700000004</v>
      </c>
      <c r="S39" s="147">
        <v>810.11</v>
      </c>
      <c r="T39" s="87" t="s">
        <v>140</v>
      </c>
      <c r="U39" s="93"/>
      <c r="V39" s="95" t="s">
        <v>63</v>
      </c>
      <c r="W39" s="86">
        <v>1017.68</v>
      </c>
      <c r="X39" s="87" t="s">
        <v>151</v>
      </c>
      <c r="Y39" s="147">
        <v>259.83</v>
      </c>
      <c r="Z39" s="147">
        <v>800.44</v>
      </c>
      <c r="AA39" s="147">
        <v>-46.73</v>
      </c>
      <c r="AB39" s="87" t="s">
        <v>140</v>
      </c>
      <c r="AC39" s="147">
        <v>4.1399999999999997</v>
      </c>
      <c r="AD39" s="88" t="s">
        <v>140</v>
      </c>
      <c r="AE39" s="93"/>
      <c r="AF39" s="95" t="s">
        <v>63</v>
      </c>
      <c r="AG39" s="86">
        <v>2717.665</v>
      </c>
      <c r="AH39" s="87" t="s">
        <v>151</v>
      </c>
      <c r="AI39" s="147">
        <v>1992.0350000000001</v>
      </c>
      <c r="AJ39" s="147">
        <v>383.02</v>
      </c>
      <c r="AK39" s="147">
        <v>230.84</v>
      </c>
      <c r="AL39" s="87" t="s">
        <v>140</v>
      </c>
      <c r="AM39" s="147">
        <v>111.77</v>
      </c>
      <c r="AN39" s="88" t="s">
        <v>140</v>
      </c>
    </row>
    <row r="40" spans="1:40" s="89" customFormat="1" ht="14.1" customHeight="1">
      <c r="A40" s="93"/>
      <c r="B40" s="94" t="s">
        <v>64</v>
      </c>
      <c r="C40" s="86">
        <v>140760.95199999999</v>
      </c>
      <c r="D40" s="87" t="s">
        <v>55</v>
      </c>
      <c r="E40" s="147">
        <v>58394.875200000002</v>
      </c>
      <c r="F40" s="147">
        <v>25434.798200000001</v>
      </c>
      <c r="G40" s="147">
        <v>1224.32</v>
      </c>
      <c r="H40" s="147">
        <v>55052.408600000002</v>
      </c>
      <c r="I40" s="147">
        <v>392.66</v>
      </c>
      <c r="J40" s="148">
        <v>261.89</v>
      </c>
      <c r="K40" s="289"/>
      <c r="L40" s="94" t="s">
        <v>64</v>
      </c>
      <c r="M40" s="86">
        <v>112390.764</v>
      </c>
      <c r="N40" s="87" t="s">
        <v>140</v>
      </c>
      <c r="O40" s="147">
        <v>41363.210200000001</v>
      </c>
      <c r="P40" s="147">
        <v>15879.7952</v>
      </c>
      <c r="Q40" s="87" t="s">
        <v>140</v>
      </c>
      <c r="R40" s="147">
        <v>55052.408600000002</v>
      </c>
      <c r="S40" s="147">
        <v>40.85</v>
      </c>
      <c r="T40" s="151">
        <v>54.5</v>
      </c>
      <c r="U40" s="93"/>
      <c r="V40" s="94" t="s">
        <v>64</v>
      </c>
      <c r="W40" s="86">
        <v>7181.6629999999996</v>
      </c>
      <c r="X40" s="87" t="s">
        <v>151</v>
      </c>
      <c r="Y40" s="147">
        <v>906.15</v>
      </c>
      <c r="Z40" s="147">
        <v>6150.1530000000002</v>
      </c>
      <c r="AA40" s="147">
        <v>148.86000000000001</v>
      </c>
      <c r="AB40" s="87" t="s">
        <v>140</v>
      </c>
      <c r="AC40" s="147">
        <v>-91.56</v>
      </c>
      <c r="AD40" s="151">
        <v>68.06</v>
      </c>
      <c r="AE40" s="93"/>
      <c r="AF40" s="94" t="s">
        <v>64</v>
      </c>
      <c r="AG40" s="86">
        <v>21188.525000000001</v>
      </c>
      <c r="AH40" s="87" t="s">
        <v>151</v>
      </c>
      <c r="AI40" s="147">
        <v>16125.514999999999</v>
      </c>
      <c r="AJ40" s="147">
        <v>3404.85</v>
      </c>
      <c r="AK40" s="147">
        <v>1075.46</v>
      </c>
      <c r="AL40" s="87" t="s">
        <v>140</v>
      </c>
      <c r="AM40" s="147">
        <v>443.37</v>
      </c>
      <c r="AN40" s="151">
        <v>139.33000000000001</v>
      </c>
    </row>
    <row r="41" spans="1:40" s="89" customFormat="1" ht="14.1" customHeight="1">
      <c r="A41" s="93"/>
      <c r="B41" s="94" t="s">
        <v>65</v>
      </c>
      <c r="C41" s="86">
        <v>46617.622000000003</v>
      </c>
      <c r="D41" s="87" t="s">
        <v>55</v>
      </c>
      <c r="E41" s="147">
        <v>18031.39</v>
      </c>
      <c r="F41" s="147">
        <v>22963.01</v>
      </c>
      <c r="G41" s="147">
        <v>-27</v>
      </c>
      <c r="H41" s="147">
        <v>5650.2219999999998</v>
      </c>
      <c r="I41" s="87" t="s">
        <v>55</v>
      </c>
      <c r="J41" s="87" t="s">
        <v>55</v>
      </c>
      <c r="K41" s="289"/>
      <c r="L41" s="94" t="s">
        <v>65</v>
      </c>
      <c r="M41" s="86">
        <v>35352.752</v>
      </c>
      <c r="N41" s="87" t="s">
        <v>140</v>
      </c>
      <c r="O41" s="147">
        <v>13537.9</v>
      </c>
      <c r="P41" s="147">
        <v>16164.63</v>
      </c>
      <c r="Q41" s="87" t="s">
        <v>140</v>
      </c>
      <c r="R41" s="147">
        <v>5650.2219999999998</v>
      </c>
      <c r="S41" s="87" t="s">
        <v>140</v>
      </c>
      <c r="T41" s="87" t="s">
        <v>140</v>
      </c>
      <c r="U41" s="93"/>
      <c r="V41" s="94" t="s">
        <v>65</v>
      </c>
      <c r="W41" s="86">
        <v>11264.87</v>
      </c>
      <c r="X41" s="87" t="s">
        <v>151</v>
      </c>
      <c r="Y41" s="147">
        <v>4493.49</v>
      </c>
      <c r="Z41" s="147">
        <v>6798.38</v>
      </c>
      <c r="AA41" s="147">
        <v>-27</v>
      </c>
      <c r="AB41" s="87" t="s">
        <v>140</v>
      </c>
      <c r="AC41" s="87" t="s">
        <v>140</v>
      </c>
      <c r="AD41" s="151">
        <v>0</v>
      </c>
      <c r="AE41" s="93"/>
      <c r="AF41" s="94" t="s">
        <v>65</v>
      </c>
      <c r="AG41" s="86" t="s">
        <v>151</v>
      </c>
      <c r="AH41" s="87" t="s">
        <v>151</v>
      </c>
      <c r="AI41" s="87" t="s">
        <v>151</v>
      </c>
      <c r="AJ41" s="87" t="s">
        <v>151</v>
      </c>
      <c r="AK41" s="87" t="s">
        <v>151</v>
      </c>
      <c r="AL41" s="87" t="s">
        <v>151</v>
      </c>
      <c r="AM41" s="87" t="s">
        <v>151</v>
      </c>
      <c r="AN41" s="88" t="s">
        <v>151</v>
      </c>
    </row>
    <row r="42" spans="1:40" s="89" customFormat="1" ht="14.1" customHeight="1">
      <c r="A42" s="93"/>
      <c r="B42" s="96" t="s">
        <v>59</v>
      </c>
      <c r="C42" s="86">
        <v>43250.052000000003</v>
      </c>
      <c r="D42" s="87" t="s">
        <v>55</v>
      </c>
      <c r="E42" s="147">
        <v>29464.197</v>
      </c>
      <c r="F42" s="147">
        <v>4922.2650000000003</v>
      </c>
      <c r="G42" s="87" t="s">
        <v>55</v>
      </c>
      <c r="H42" s="147">
        <v>8770.81</v>
      </c>
      <c r="I42" s="147">
        <v>44.57</v>
      </c>
      <c r="J42" s="148">
        <v>48.21</v>
      </c>
      <c r="K42" s="289"/>
      <c r="L42" s="96" t="s">
        <v>59</v>
      </c>
      <c r="M42" s="86">
        <v>18144.73</v>
      </c>
      <c r="N42" s="87" t="s">
        <v>140</v>
      </c>
      <c r="O42" s="147">
        <v>17133.650000000001</v>
      </c>
      <c r="P42" s="147">
        <v>1011.08</v>
      </c>
      <c r="Q42" s="87" t="s">
        <v>140</v>
      </c>
      <c r="R42" s="87" t="s">
        <v>140</v>
      </c>
      <c r="S42" s="87" t="s">
        <v>140</v>
      </c>
      <c r="T42" s="87" t="s">
        <v>140</v>
      </c>
      <c r="U42" s="93"/>
      <c r="V42" s="96" t="s">
        <v>59</v>
      </c>
      <c r="W42" s="86">
        <v>18074.107</v>
      </c>
      <c r="X42" s="87" t="s">
        <v>151</v>
      </c>
      <c r="Y42" s="147">
        <v>6033.8019999999997</v>
      </c>
      <c r="Z42" s="147">
        <v>3176.7150000000001</v>
      </c>
      <c r="AA42" s="87" t="s">
        <v>140</v>
      </c>
      <c r="AB42" s="147">
        <v>8770.81</v>
      </c>
      <c r="AC42" s="147">
        <v>44.57</v>
      </c>
      <c r="AD42" s="151">
        <v>48.21</v>
      </c>
      <c r="AE42" s="93"/>
      <c r="AF42" s="96" t="s">
        <v>59</v>
      </c>
      <c r="AG42" s="86">
        <v>7031.2150000000001</v>
      </c>
      <c r="AH42" s="87" t="s">
        <v>151</v>
      </c>
      <c r="AI42" s="147">
        <v>6296.7449999999999</v>
      </c>
      <c r="AJ42" s="147">
        <v>734.47</v>
      </c>
      <c r="AK42" s="87" t="s">
        <v>140</v>
      </c>
      <c r="AL42" s="87" t="s">
        <v>140</v>
      </c>
      <c r="AM42" s="87" t="s">
        <v>140</v>
      </c>
      <c r="AN42" s="88" t="s">
        <v>140</v>
      </c>
    </row>
    <row r="43" spans="1:40" s="89" customFormat="1" ht="14.1" customHeight="1">
      <c r="A43" s="93"/>
      <c r="B43" s="94" t="s">
        <v>66</v>
      </c>
      <c r="C43" s="86">
        <v>138</v>
      </c>
      <c r="D43" s="87" t="s">
        <v>55</v>
      </c>
      <c r="E43" s="87" t="s">
        <v>55</v>
      </c>
      <c r="F43" s="147">
        <v>137.85</v>
      </c>
      <c r="G43" s="87" t="s">
        <v>55</v>
      </c>
      <c r="H43" s="87" t="s">
        <v>55</v>
      </c>
      <c r="I43" s="87" t="s">
        <v>55</v>
      </c>
      <c r="J43" s="87" t="s">
        <v>55</v>
      </c>
      <c r="K43" s="289"/>
      <c r="L43" s="94" t="s">
        <v>66</v>
      </c>
      <c r="M43" s="86" t="s">
        <v>151</v>
      </c>
      <c r="N43" s="87" t="s">
        <v>140</v>
      </c>
      <c r="O43" s="87" t="s">
        <v>151</v>
      </c>
      <c r="P43" s="87" t="s">
        <v>151</v>
      </c>
      <c r="Q43" s="87" t="s">
        <v>151</v>
      </c>
      <c r="R43" s="87" t="s">
        <v>151</v>
      </c>
      <c r="S43" s="87" t="s">
        <v>151</v>
      </c>
      <c r="T43" s="88" t="s">
        <v>151</v>
      </c>
      <c r="U43" s="93"/>
      <c r="V43" s="94" t="s">
        <v>66</v>
      </c>
      <c r="W43" s="86">
        <v>137.85</v>
      </c>
      <c r="X43" s="87" t="s">
        <v>151</v>
      </c>
      <c r="Y43" s="87" t="s">
        <v>140</v>
      </c>
      <c r="Z43" s="147">
        <v>137.85</v>
      </c>
      <c r="AA43" s="87" t="s">
        <v>140</v>
      </c>
      <c r="AB43" s="87" t="s">
        <v>140</v>
      </c>
      <c r="AC43" s="87" t="s">
        <v>140</v>
      </c>
      <c r="AD43" s="88" t="s">
        <v>140</v>
      </c>
      <c r="AE43" s="93"/>
      <c r="AF43" s="94" t="s">
        <v>66</v>
      </c>
      <c r="AG43" s="86" t="s">
        <v>151</v>
      </c>
      <c r="AH43" s="87" t="s">
        <v>151</v>
      </c>
      <c r="AI43" s="87" t="s">
        <v>151</v>
      </c>
      <c r="AJ43" s="87" t="s">
        <v>151</v>
      </c>
      <c r="AK43" s="87" t="s">
        <v>151</v>
      </c>
      <c r="AL43" s="87" t="s">
        <v>151</v>
      </c>
      <c r="AM43" s="87" t="s">
        <v>151</v>
      </c>
      <c r="AN43" s="88" t="s">
        <v>151</v>
      </c>
    </row>
    <row r="44" spans="1:40" s="89" customFormat="1" ht="14.1" customHeight="1">
      <c r="A44" s="291"/>
      <c r="B44" s="292" t="s">
        <v>67</v>
      </c>
      <c r="C44" s="293">
        <f>59755.8262+41.04</f>
        <v>59796.866200000004</v>
      </c>
      <c r="D44" s="150" t="s">
        <v>55</v>
      </c>
      <c r="E44" s="149">
        <v>41620</v>
      </c>
      <c r="F44" s="149">
        <v>15239.356</v>
      </c>
      <c r="G44" s="149">
        <v>112.5</v>
      </c>
      <c r="H44" s="149">
        <v>2814.4904999999999</v>
      </c>
      <c r="I44" s="149">
        <v>10.74</v>
      </c>
      <c r="J44" s="146" t="s">
        <v>151</v>
      </c>
      <c r="K44" s="294"/>
      <c r="L44" s="292" t="s">
        <v>67</v>
      </c>
      <c r="M44" s="293">
        <v>58369.811199999996</v>
      </c>
      <c r="N44" s="150" t="s">
        <v>140</v>
      </c>
      <c r="O44" s="157">
        <v>41288.669699999999</v>
      </c>
      <c r="P44" s="157">
        <v>14266.651</v>
      </c>
      <c r="Q44" s="150" t="s">
        <v>140</v>
      </c>
      <c r="R44" s="157">
        <v>2814.4904999999999</v>
      </c>
      <c r="S44" s="150" t="s">
        <v>140</v>
      </c>
      <c r="T44" s="295" t="s">
        <v>140</v>
      </c>
      <c r="U44" s="291"/>
      <c r="V44" s="292" t="s">
        <v>67</v>
      </c>
      <c r="W44" s="293">
        <f>1053.335+41</f>
        <v>1094.335</v>
      </c>
      <c r="X44" s="296" t="s">
        <v>151</v>
      </c>
      <c r="Y44" s="149">
        <v>50</v>
      </c>
      <c r="Z44" s="149">
        <v>932.10500000000002</v>
      </c>
      <c r="AA44" s="149">
        <v>112.5</v>
      </c>
      <c r="AB44" s="150" t="s">
        <v>140</v>
      </c>
      <c r="AC44" s="150" t="s">
        <v>140</v>
      </c>
      <c r="AD44" s="295" t="s">
        <v>140</v>
      </c>
      <c r="AE44" s="291"/>
      <c r="AF44" s="292" t="s">
        <v>67</v>
      </c>
      <c r="AG44" s="293">
        <v>332.68</v>
      </c>
      <c r="AH44" s="150" t="s">
        <v>140</v>
      </c>
      <c r="AI44" s="157">
        <v>281.33999999999997</v>
      </c>
      <c r="AJ44" s="157">
        <v>40.6</v>
      </c>
      <c r="AK44" s="150" t="s">
        <v>140</v>
      </c>
      <c r="AL44" s="150" t="s">
        <v>140</v>
      </c>
      <c r="AM44" s="157">
        <v>10.74</v>
      </c>
      <c r="AN44" s="295" t="s">
        <v>140</v>
      </c>
    </row>
    <row r="45" spans="1:40" s="269" customFormat="1" ht="14.1" customHeight="1">
      <c r="A45" s="261">
        <v>2019</v>
      </c>
      <c r="B45" s="262" t="s">
        <v>62</v>
      </c>
      <c r="C45" s="263">
        <v>456249</v>
      </c>
      <c r="D45" s="267">
        <v>0</v>
      </c>
      <c r="E45" s="264">
        <v>356035</v>
      </c>
      <c r="F45" s="264">
        <v>81265</v>
      </c>
      <c r="G45" s="264">
        <v>1519</v>
      </c>
      <c r="H45" s="264">
        <v>16801</v>
      </c>
      <c r="I45" s="264">
        <v>553</v>
      </c>
      <c r="J45" s="265">
        <v>76</v>
      </c>
      <c r="K45" s="266">
        <v>2019</v>
      </c>
      <c r="L45" s="262" t="s">
        <v>62</v>
      </c>
      <c r="M45" s="263">
        <v>395659</v>
      </c>
      <c r="N45" s="267">
        <v>0</v>
      </c>
      <c r="O45" s="264">
        <v>317120</v>
      </c>
      <c r="P45" s="264">
        <v>61915</v>
      </c>
      <c r="Q45" s="705" t="s">
        <v>140</v>
      </c>
      <c r="R45" s="264">
        <v>16377</v>
      </c>
      <c r="S45" s="264">
        <v>183</v>
      </c>
      <c r="T45" s="268">
        <v>64</v>
      </c>
      <c r="U45" s="261">
        <v>2019</v>
      </c>
      <c r="V45" s="262" t="s">
        <v>62</v>
      </c>
      <c r="W45" s="263">
        <v>24799</v>
      </c>
      <c r="X45" s="267">
        <v>0</v>
      </c>
      <c r="Y45" s="264">
        <v>8901</v>
      </c>
      <c r="Z45" s="264">
        <v>15079</v>
      </c>
      <c r="AA45" s="264">
        <v>295</v>
      </c>
      <c r="AB45" s="264">
        <v>424</v>
      </c>
      <c r="AC45" s="264">
        <v>88</v>
      </c>
      <c r="AD45" s="268">
        <v>12</v>
      </c>
      <c r="AE45" s="261">
        <v>2019</v>
      </c>
      <c r="AF45" s="262" t="s">
        <v>62</v>
      </c>
      <c r="AG45" s="263">
        <v>35791</v>
      </c>
      <c r="AH45" s="267">
        <v>0</v>
      </c>
      <c r="AI45" s="264">
        <v>30014</v>
      </c>
      <c r="AJ45" s="264">
        <v>4271</v>
      </c>
      <c r="AK45" s="264">
        <v>1224</v>
      </c>
      <c r="AL45" s="267">
        <v>0</v>
      </c>
      <c r="AM45" s="264">
        <v>282</v>
      </c>
      <c r="AN45" s="705" t="s">
        <v>140</v>
      </c>
    </row>
    <row r="46" spans="1:40" s="281" customFormat="1" ht="12.75" customHeight="1">
      <c r="A46" s="261"/>
      <c r="B46" s="262" t="s">
        <v>63</v>
      </c>
      <c r="C46" s="263">
        <v>181114</v>
      </c>
      <c r="D46" s="267">
        <v>0</v>
      </c>
      <c r="E46" s="279">
        <v>177574</v>
      </c>
      <c r="F46" s="279">
        <v>3118</v>
      </c>
      <c r="G46" s="279">
        <v>281</v>
      </c>
      <c r="H46" s="267">
        <v>0</v>
      </c>
      <c r="I46" s="279">
        <v>141</v>
      </c>
      <c r="J46" s="280">
        <v>0</v>
      </c>
      <c r="K46" s="266"/>
      <c r="L46" s="262" t="s">
        <v>63</v>
      </c>
      <c r="M46" s="263">
        <v>178636</v>
      </c>
      <c r="N46" s="267">
        <v>0</v>
      </c>
      <c r="O46" s="279">
        <v>176329</v>
      </c>
      <c r="P46" s="279">
        <v>2166</v>
      </c>
      <c r="Q46" s="705" t="s">
        <v>140</v>
      </c>
      <c r="R46" s="705" t="s">
        <v>140</v>
      </c>
      <c r="S46" s="279">
        <v>141</v>
      </c>
      <c r="T46" s="267">
        <v>0</v>
      </c>
      <c r="U46" s="261"/>
      <c r="V46" s="262" t="s">
        <v>63</v>
      </c>
      <c r="W46" s="263">
        <v>926</v>
      </c>
      <c r="X46" s="267">
        <v>0</v>
      </c>
      <c r="Y46" s="279">
        <v>31</v>
      </c>
      <c r="Z46" s="279">
        <v>890</v>
      </c>
      <c r="AA46" s="279">
        <v>5</v>
      </c>
      <c r="AB46" s="267">
        <v>0</v>
      </c>
      <c r="AC46" s="705" t="s">
        <v>140</v>
      </c>
      <c r="AD46" s="270">
        <v>0</v>
      </c>
      <c r="AE46" s="261"/>
      <c r="AF46" s="262" t="s">
        <v>63</v>
      </c>
      <c r="AG46" s="263">
        <v>1552</v>
      </c>
      <c r="AH46" s="267">
        <v>0</v>
      </c>
      <c r="AI46" s="279">
        <v>1214</v>
      </c>
      <c r="AJ46" s="279">
        <v>62</v>
      </c>
      <c r="AK46" s="279">
        <v>276</v>
      </c>
      <c r="AL46" s="267">
        <v>0</v>
      </c>
      <c r="AM46" s="705" t="s">
        <v>140</v>
      </c>
      <c r="AN46" s="270">
        <v>0</v>
      </c>
    </row>
    <row r="47" spans="1:40" s="283" customFormat="1" ht="14.1" customHeight="1">
      <c r="A47" s="261"/>
      <c r="B47" s="262" t="s">
        <v>64</v>
      </c>
      <c r="C47" s="263">
        <v>97214</v>
      </c>
      <c r="D47" s="267">
        <v>0</v>
      </c>
      <c r="E47" s="279">
        <v>69147</v>
      </c>
      <c r="F47" s="279">
        <v>25306</v>
      </c>
      <c r="G47" s="279">
        <v>1164</v>
      </c>
      <c r="H47" s="279">
        <v>1121</v>
      </c>
      <c r="I47" s="279">
        <v>412</v>
      </c>
      <c r="J47" s="280">
        <v>64</v>
      </c>
      <c r="K47" s="266"/>
      <c r="L47" s="262" t="s">
        <v>64</v>
      </c>
      <c r="M47" s="263">
        <v>71559</v>
      </c>
      <c r="N47" s="267">
        <v>0</v>
      </c>
      <c r="O47" s="279">
        <v>53684</v>
      </c>
      <c r="P47" s="279">
        <v>16648</v>
      </c>
      <c r="Q47" s="267">
        <v>0</v>
      </c>
      <c r="R47" s="279">
        <v>1121</v>
      </c>
      <c r="S47" s="279">
        <v>42</v>
      </c>
      <c r="T47" s="282">
        <v>64</v>
      </c>
      <c r="U47" s="261"/>
      <c r="V47" s="262" t="s">
        <v>64</v>
      </c>
      <c r="W47" s="263">
        <v>5939</v>
      </c>
      <c r="X47" s="267">
        <v>0</v>
      </c>
      <c r="Y47" s="279">
        <v>846</v>
      </c>
      <c r="Z47" s="279">
        <v>4729</v>
      </c>
      <c r="AA47" s="279">
        <v>276</v>
      </c>
      <c r="AB47" s="267">
        <v>0</v>
      </c>
      <c r="AC47" s="279">
        <v>88</v>
      </c>
      <c r="AD47" s="705" t="s">
        <v>140</v>
      </c>
      <c r="AE47" s="261"/>
      <c r="AF47" s="262" t="s">
        <v>64</v>
      </c>
      <c r="AG47" s="263">
        <v>19716</v>
      </c>
      <c r="AH47" s="267">
        <v>0</v>
      </c>
      <c r="AI47" s="279">
        <v>14617</v>
      </c>
      <c r="AJ47" s="279">
        <v>3929</v>
      </c>
      <c r="AK47" s="279">
        <v>888</v>
      </c>
      <c r="AL47" s="267">
        <v>0</v>
      </c>
      <c r="AM47" s="279">
        <v>282</v>
      </c>
      <c r="AN47" s="705" t="s">
        <v>140</v>
      </c>
    </row>
    <row r="48" spans="1:40" s="284" customFormat="1" ht="12.75" customHeight="1">
      <c r="A48" s="261"/>
      <c r="B48" s="262" t="s">
        <v>65</v>
      </c>
      <c r="C48" s="263">
        <v>47605</v>
      </c>
      <c r="D48" s="267">
        <v>0</v>
      </c>
      <c r="E48" s="279">
        <v>1659</v>
      </c>
      <c r="F48" s="279">
        <v>40077</v>
      </c>
      <c r="G48" s="279">
        <v>-21</v>
      </c>
      <c r="H48" s="279">
        <v>5890</v>
      </c>
      <c r="I48" s="267">
        <v>0</v>
      </c>
      <c r="J48" s="267">
        <v>0</v>
      </c>
      <c r="K48" s="266"/>
      <c r="L48" s="262" t="s">
        <v>65</v>
      </c>
      <c r="M48" s="263">
        <v>42967</v>
      </c>
      <c r="N48" s="267">
        <v>0</v>
      </c>
      <c r="O48" s="279">
        <v>1659</v>
      </c>
      <c r="P48" s="279">
        <v>35418</v>
      </c>
      <c r="Q48" s="267">
        <v>0</v>
      </c>
      <c r="R48" s="279">
        <v>5890</v>
      </c>
      <c r="S48" s="267">
        <v>0</v>
      </c>
      <c r="T48" s="267">
        <v>0</v>
      </c>
      <c r="U48" s="261"/>
      <c r="V48" s="262" t="s">
        <v>65</v>
      </c>
      <c r="W48" s="263">
        <v>4638</v>
      </c>
      <c r="X48" s="267">
        <v>0</v>
      </c>
      <c r="Y48" s="705" t="s">
        <v>140</v>
      </c>
      <c r="Z48" s="279">
        <v>4659</v>
      </c>
      <c r="AA48" s="279">
        <v>-21</v>
      </c>
      <c r="AB48" s="267">
        <v>0</v>
      </c>
      <c r="AC48" s="267">
        <v>0</v>
      </c>
      <c r="AD48" s="705" t="s">
        <v>140</v>
      </c>
      <c r="AE48" s="261"/>
      <c r="AF48" s="262" t="s">
        <v>65</v>
      </c>
      <c r="AG48" s="263">
        <v>0</v>
      </c>
      <c r="AH48" s="267">
        <v>0</v>
      </c>
      <c r="AI48" s="267">
        <v>0</v>
      </c>
      <c r="AJ48" s="267">
        <v>0</v>
      </c>
      <c r="AK48" s="267">
        <v>0</v>
      </c>
      <c r="AL48" s="267">
        <v>0</v>
      </c>
      <c r="AM48" s="267">
        <v>0</v>
      </c>
      <c r="AN48" s="270">
        <v>0</v>
      </c>
    </row>
    <row r="49" spans="1:40" s="284" customFormat="1" ht="12.75" customHeight="1">
      <c r="A49" s="261"/>
      <c r="B49" s="271" t="s">
        <v>59</v>
      </c>
      <c r="C49" s="263">
        <v>57507</v>
      </c>
      <c r="D49" s="267">
        <v>0</v>
      </c>
      <c r="E49" s="279">
        <v>43923</v>
      </c>
      <c r="F49" s="279">
        <v>3786</v>
      </c>
      <c r="G49" s="279">
        <v>-4</v>
      </c>
      <c r="H49" s="279">
        <v>9790</v>
      </c>
      <c r="I49" s="267">
        <v>0</v>
      </c>
      <c r="J49" s="280">
        <v>12</v>
      </c>
      <c r="K49" s="266"/>
      <c r="L49" s="271" t="s">
        <v>59</v>
      </c>
      <c r="M49" s="263">
        <v>32187</v>
      </c>
      <c r="N49" s="267">
        <v>0</v>
      </c>
      <c r="O49" s="279">
        <v>21731</v>
      </c>
      <c r="P49" s="279">
        <v>1090</v>
      </c>
      <c r="Q49" s="267">
        <v>0</v>
      </c>
      <c r="R49" s="267">
        <v>9366</v>
      </c>
      <c r="S49" s="267">
        <v>0</v>
      </c>
      <c r="T49" s="267">
        <v>0</v>
      </c>
      <c r="U49" s="261"/>
      <c r="V49" s="271" t="s">
        <v>59</v>
      </c>
      <c r="W49" s="263">
        <v>10857</v>
      </c>
      <c r="X49" s="267">
        <v>0</v>
      </c>
      <c r="Y49" s="279">
        <v>8009</v>
      </c>
      <c r="Z49" s="279">
        <v>2416</v>
      </c>
      <c r="AA49" s="279">
        <v>-4</v>
      </c>
      <c r="AB49" s="279">
        <v>424</v>
      </c>
      <c r="AC49" s="705" t="s">
        <v>140</v>
      </c>
      <c r="AD49" s="282">
        <v>12</v>
      </c>
      <c r="AE49" s="261"/>
      <c r="AF49" s="271" t="s">
        <v>59</v>
      </c>
      <c r="AG49" s="263">
        <v>14463</v>
      </c>
      <c r="AH49" s="267">
        <v>0</v>
      </c>
      <c r="AI49" s="279">
        <v>14183</v>
      </c>
      <c r="AJ49" s="279">
        <v>280</v>
      </c>
      <c r="AK49" s="267">
        <v>0</v>
      </c>
      <c r="AL49" s="267">
        <v>0</v>
      </c>
      <c r="AM49" s="267">
        <v>0</v>
      </c>
      <c r="AN49" s="270">
        <v>0</v>
      </c>
    </row>
    <row r="50" spans="1:40" s="284" customFormat="1" ht="12.75" customHeight="1">
      <c r="A50" s="261"/>
      <c r="B50" s="262" t="s">
        <v>66</v>
      </c>
      <c r="C50" s="263">
        <v>2756</v>
      </c>
      <c r="D50" s="267">
        <v>0</v>
      </c>
      <c r="E50" s="267">
        <v>2730</v>
      </c>
      <c r="F50" s="279">
        <v>26</v>
      </c>
      <c r="G50" s="267">
        <v>0</v>
      </c>
      <c r="H50" s="267">
        <v>0</v>
      </c>
      <c r="I50" s="267">
        <v>0</v>
      </c>
      <c r="J50" s="267">
        <v>0</v>
      </c>
      <c r="K50" s="266"/>
      <c r="L50" s="262" t="s">
        <v>66</v>
      </c>
      <c r="M50" s="263">
        <v>2730</v>
      </c>
      <c r="N50" s="267">
        <v>0</v>
      </c>
      <c r="O50" s="267">
        <v>2730</v>
      </c>
      <c r="P50" s="267">
        <v>0</v>
      </c>
      <c r="Q50" s="267">
        <v>0</v>
      </c>
      <c r="R50" s="267">
        <v>0</v>
      </c>
      <c r="S50" s="267">
        <v>0</v>
      </c>
      <c r="T50" s="270">
        <v>0</v>
      </c>
      <c r="U50" s="261"/>
      <c r="V50" s="262" t="s">
        <v>66</v>
      </c>
      <c r="W50" s="263">
        <v>26</v>
      </c>
      <c r="X50" s="267">
        <v>0</v>
      </c>
      <c r="Y50" s="267">
        <v>0</v>
      </c>
      <c r="Z50" s="279">
        <v>26</v>
      </c>
      <c r="AA50" s="267">
        <v>0</v>
      </c>
      <c r="AB50" s="267">
        <v>0</v>
      </c>
      <c r="AC50" s="267">
        <v>0</v>
      </c>
      <c r="AD50" s="270">
        <v>0</v>
      </c>
      <c r="AE50" s="261"/>
      <c r="AF50" s="262" t="s">
        <v>66</v>
      </c>
      <c r="AG50" s="263">
        <v>0</v>
      </c>
      <c r="AH50" s="267">
        <v>0</v>
      </c>
      <c r="AI50" s="267">
        <v>0</v>
      </c>
      <c r="AJ50" s="267">
        <v>0</v>
      </c>
      <c r="AK50" s="267">
        <v>0</v>
      </c>
      <c r="AL50" s="267">
        <v>0</v>
      </c>
      <c r="AM50" s="267">
        <v>0</v>
      </c>
      <c r="AN50" s="270">
        <v>0</v>
      </c>
    </row>
    <row r="51" spans="1:40" s="284" customFormat="1" ht="12.75" customHeight="1">
      <c r="A51" s="272"/>
      <c r="B51" s="273" t="s">
        <v>67</v>
      </c>
      <c r="C51" s="274">
        <v>70053</v>
      </c>
      <c r="D51" s="276">
        <v>0</v>
      </c>
      <c r="E51" s="285">
        <v>61002</v>
      </c>
      <c r="F51" s="285">
        <v>8952</v>
      </c>
      <c r="G51" s="285">
        <v>99</v>
      </c>
      <c r="H51" s="267">
        <v>0</v>
      </c>
      <c r="I51" s="267">
        <v>0</v>
      </c>
      <c r="J51" s="267">
        <v>0</v>
      </c>
      <c r="K51" s="275"/>
      <c r="L51" s="273" t="s">
        <v>67</v>
      </c>
      <c r="M51" s="274">
        <v>67580</v>
      </c>
      <c r="N51" s="276">
        <v>0</v>
      </c>
      <c r="O51" s="286">
        <v>60987</v>
      </c>
      <c r="P51" s="286">
        <v>6593</v>
      </c>
      <c r="Q51" s="276">
        <v>0</v>
      </c>
      <c r="R51" s="705" t="s">
        <v>140</v>
      </c>
      <c r="S51" s="276">
        <v>0</v>
      </c>
      <c r="T51" s="277">
        <v>0</v>
      </c>
      <c r="U51" s="272"/>
      <c r="V51" s="273" t="s">
        <v>67</v>
      </c>
      <c r="W51" s="274">
        <v>2413</v>
      </c>
      <c r="X51" s="278">
        <v>0</v>
      </c>
      <c r="Y51" s="285">
        <v>15</v>
      </c>
      <c r="Z51" s="285">
        <v>2359</v>
      </c>
      <c r="AA51" s="285">
        <v>39</v>
      </c>
      <c r="AB51" s="276">
        <v>0</v>
      </c>
      <c r="AC51" s="276">
        <v>0</v>
      </c>
      <c r="AD51" s="277">
        <v>0</v>
      </c>
      <c r="AE51" s="272"/>
      <c r="AF51" s="273" t="s">
        <v>67</v>
      </c>
      <c r="AG51" s="274">
        <v>60</v>
      </c>
      <c r="AH51" s="276">
        <v>0</v>
      </c>
      <c r="AI51" s="705" t="s">
        <v>140</v>
      </c>
      <c r="AJ51" s="705" t="s">
        <v>140</v>
      </c>
      <c r="AK51" s="276">
        <v>60</v>
      </c>
      <c r="AL51" s="276">
        <v>0</v>
      </c>
      <c r="AM51" s="705" t="s">
        <v>140</v>
      </c>
      <c r="AN51" s="277">
        <v>0</v>
      </c>
    </row>
    <row r="52" spans="1:40" s="77" customFormat="1" ht="12.75" customHeight="1"/>
    <row r="53" spans="1:40" s="77" customFormat="1" ht="12.75" customHeight="1"/>
    <row r="54" spans="1:40" s="77" customFormat="1" ht="12.75" customHeight="1"/>
    <row r="55" spans="1:40" s="77" customFormat="1" ht="12.75" customHeight="1"/>
    <row r="56" spans="1:40" s="77" customFormat="1" ht="12.75" customHeight="1"/>
    <row r="57" spans="1:40" s="77" customFormat="1" ht="12.75" customHeight="1"/>
    <row r="58" spans="1:40" s="77" customFormat="1" ht="12.75" customHeight="1"/>
    <row r="59" spans="1:40" s="77" customFormat="1" ht="12.75" customHeight="1"/>
    <row r="60" spans="1:40" s="77" customFormat="1" ht="12.75" customHeight="1"/>
    <row r="61" spans="1:40" s="77" customFormat="1" ht="12.75" customHeight="1"/>
    <row r="62" spans="1:40" s="77" customFormat="1" ht="12.75" customHeight="1"/>
    <row r="63" spans="1:40" s="77" customFormat="1" ht="12.75" customHeight="1"/>
    <row r="64" spans="1:40" s="77" customFormat="1" ht="12.75" customHeight="1"/>
    <row r="65" spans="1:32" s="77" customFormat="1" ht="3" customHeight="1"/>
    <row r="66" spans="1:32" s="77" customFormat="1" ht="12.75" customHeight="1"/>
    <row r="67" spans="1:32" s="77" customFormat="1" ht="12.75" customHeight="1"/>
    <row r="68" spans="1:32" s="77" customFormat="1" ht="12.75" customHeight="1"/>
    <row r="69" spans="1:32" s="77" customFormat="1" ht="12" customHeight="1"/>
    <row r="70" spans="1:32" s="77" customFormat="1" ht="12" customHeight="1"/>
    <row r="71" spans="1:32" s="77" customFormat="1" ht="8.25" customHeight="1">
      <c r="A71" s="81"/>
      <c r="B71" s="81"/>
      <c r="K71" s="81"/>
      <c r="L71" s="81"/>
      <c r="U71" s="81"/>
      <c r="V71" s="81"/>
      <c r="AE71" s="81"/>
      <c r="AF71" s="81"/>
    </row>
    <row r="72" spans="1:32" s="77" customFormat="1" ht="8.25" customHeight="1">
      <c r="A72" s="81"/>
      <c r="B72" s="81"/>
      <c r="K72" s="81"/>
      <c r="L72" s="81"/>
      <c r="U72" s="81"/>
      <c r="V72" s="81"/>
      <c r="AE72" s="81"/>
      <c r="AF72" s="81"/>
    </row>
    <row r="73" spans="1:32" s="77" customFormat="1" ht="8.25" customHeight="1">
      <c r="A73" s="81"/>
      <c r="B73" s="81"/>
      <c r="K73" s="81"/>
      <c r="L73" s="81"/>
      <c r="U73" s="81"/>
      <c r="V73" s="81"/>
      <c r="AE73" s="81"/>
      <c r="AF73" s="81"/>
    </row>
    <row r="74" spans="1:32" s="77" customFormat="1" ht="8.25" customHeight="1">
      <c r="A74" s="81"/>
      <c r="B74" s="81"/>
      <c r="K74" s="81"/>
      <c r="L74" s="81"/>
      <c r="U74" s="81"/>
      <c r="V74" s="81"/>
      <c r="AE74" s="81"/>
      <c r="AF74" s="81"/>
    </row>
    <row r="75" spans="1:32" s="77" customFormat="1" ht="8.25" customHeight="1">
      <c r="A75" s="81"/>
      <c r="B75" s="81"/>
      <c r="K75" s="81"/>
      <c r="L75" s="81"/>
      <c r="U75" s="81"/>
      <c r="V75" s="81"/>
      <c r="AE75" s="81"/>
      <c r="AF75" s="81"/>
    </row>
    <row r="76" spans="1:32" s="77" customFormat="1" ht="8.25" customHeight="1">
      <c r="A76" s="81"/>
      <c r="B76" s="81"/>
      <c r="K76" s="81"/>
      <c r="L76" s="81"/>
      <c r="U76" s="81"/>
      <c r="V76" s="81"/>
      <c r="AE76" s="81"/>
      <c r="AF76" s="81"/>
    </row>
    <row r="77" spans="1:32" s="77" customFormat="1" ht="8.25" customHeight="1">
      <c r="A77" s="81"/>
      <c r="B77" s="81"/>
      <c r="K77" s="81"/>
      <c r="L77" s="81"/>
      <c r="U77" s="81"/>
      <c r="V77" s="81"/>
      <c r="AE77" s="81"/>
      <c r="AF77" s="81"/>
    </row>
    <row r="78" spans="1:32" s="77" customFormat="1" ht="8.25" customHeight="1">
      <c r="A78" s="81"/>
      <c r="B78" s="81"/>
      <c r="K78" s="81"/>
      <c r="L78" s="81"/>
      <c r="U78" s="81"/>
      <c r="V78" s="81"/>
      <c r="AE78" s="81"/>
      <c r="AF78" s="81"/>
    </row>
    <row r="79" spans="1:32" s="77" customFormat="1" ht="8.25" customHeight="1">
      <c r="A79" s="81"/>
      <c r="B79" s="81"/>
      <c r="K79" s="81"/>
      <c r="L79" s="81"/>
      <c r="U79" s="81"/>
      <c r="V79" s="81"/>
      <c r="AE79" s="81"/>
      <c r="AF79" s="81"/>
    </row>
    <row r="80" spans="1:32" s="77" customFormat="1" ht="8.25" customHeight="1">
      <c r="A80" s="81"/>
      <c r="B80" s="81"/>
      <c r="K80" s="81"/>
      <c r="L80" s="81"/>
      <c r="U80" s="81"/>
      <c r="V80" s="81"/>
      <c r="AE80" s="81"/>
      <c r="AF80" s="81"/>
    </row>
    <row r="81" spans="1:32" s="77" customFormat="1" ht="8.25" customHeight="1">
      <c r="A81" s="81"/>
      <c r="B81" s="81"/>
      <c r="K81" s="81"/>
      <c r="L81" s="81"/>
      <c r="U81" s="81"/>
      <c r="V81" s="81"/>
      <c r="AE81" s="81"/>
      <c r="AF81" s="81"/>
    </row>
    <row r="82" spans="1:32" s="77" customFormat="1" ht="8.25" customHeight="1">
      <c r="A82" s="81"/>
      <c r="B82" s="81"/>
      <c r="K82" s="81"/>
      <c r="L82" s="81"/>
      <c r="U82" s="81"/>
      <c r="V82" s="81"/>
      <c r="AE82" s="81"/>
      <c r="AF82" s="81"/>
    </row>
    <row r="83" spans="1:32" s="77" customFormat="1" ht="8.25" customHeight="1">
      <c r="A83" s="81"/>
      <c r="B83" s="81"/>
      <c r="K83" s="81"/>
      <c r="L83" s="81"/>
      <c r="U83" s="81"/>
      <c r="V83" s="81"/>
      <c r="AE83" s="81"/>
      <c r="AF83" s="81"/>
    </row>
    <row r="84" spans="1:32" s="77" customFormat="1" ht="8.25" customHeight="1">
      <c r="A84" s="81"/>
      <c r="B84" s="81"/>
      <c r="K84" s="81"/>
      <c r="L84" s="81"/>
      <c r="U84" s="81"/>
      <c r="V84" s="81"/>
      <c r="AE84" s="81"/>
      <c r="AF84" s="81"/>
    </row>
    <row r="85" spans="1:32" s="77" customFormat="1" ht="8.25" customHeight="1">
      <c r="A85" s="81"/>
      <c r="B85" s="81"/>
      <c r="K85" s="81"/>
      <c r="L85" s="81"/>
      <c r="U85" s="81"/>
      <c r="V85" s="81"/>
      <c r="AE85" s="81"/>
      <c r="AF85" s="81"/>
    </row>
    <row r="86" spans="1:32" s="77" customFormat="1" ht="8.25" customHeight="1">
      <c r="A86" s="81"/>
      <c r="B86" s="81"/>
      <c r="K86" s="81"/>
      <c r="L86" s="81"/>
      <c r="U86" s="81"/>
      <c r="V86" s="81"/>
      <c r="AE86" s="81"/>
      <c r="AF86" s="81"/>
    </row>
    <row r="87" spans="1:32" s="77" customFormat="1" ht="8.25" customHeight="1">
      <c r="A87" s="81"/>
      <c r="B87" s="81"/>
      <c r="K87" s="81"/>
      <c r="L87" s="81"/>
      <c r="U87" s="81"/>
      <c r="V87" s="81"/>
      <c r="AE87" s="81"/>
      <c r="AF87" s="81"/>
    </row>
    <row r="88" spans="1:32" s="77" customFormat="1" ht="8.25" customHeight="1">
      <c r="A88" s="81"/>
      <c r="B88" s="81"/>
      <c r="K88" s="81"/>
      <c r="L88" s="81"/>
      <c r="U88" s="81"/>
      <c r="V88" s="81"/>
      <c r="AE88" s="81"/>
      <c r="AF88" s="81"/>
    </row>
    <row r="89" spans="1:32" s="77" customFormat="1" ht="8.25" customHeight="1">
      <c r="A89" s="81"/>
      <c r="B89" s="81"/>
      <c r="K89" s="81"/>
      <c r="L89" s="81"/>
      <c r="U89" s="81"/>
      <c r="V89" s="81"/>
      <c r="AE89" s="81"/>
      <c r="AF89" s="81"/>
    </row>
    <row r="90" spans="1:32" s="77" customFormat="1" ht="8.25" customHeight="1">
      <c r="A90" s="81"/>
      <c r="B90" s="81"/>
      <c r="K90" s="81"/>
      <c r="L90" s="81"/>
      <c r="U90" s="81"/>
      <c r="V90" s="81"/>
      <c r="AE90" s="81"/>
      <c r="AF90" s="81"/>
    </row>
    <row r="91" spans="1:32" s="77" customFormat="1" ht="8.25" customHeight="1">
      <c r="A91" s="81"/>
      <c r="B91" s="81"/>
      <c r="K91" s="81"/>
      <c r="L91" s="81"/>
      <c r="U91" s="81"/>
      <c r="V91" s="81"/>
      <c r="AE91" s="81"/>
      <c r="AF91" s="81"/>
    </row>
    <row r="92" spans="1:32" s="77" customFormat="1" ht="8.25" customHeight="1">
      <c r="A92" s="81"/>
      <c r="B92" s="81"/>
      <c r="K92" s="81"/>
      <c r="L92" s="81"/>
      <c r="U92" s="81"/>
      <c r="V92" s="81"/>
      <c r="AE92" s="81"/>
      <c r="AF92" s="81"/>
    </row>
    <row r="93" spans="1:32" s="77" customFormat="1" ht="8.25" customHeight="1">
      <c r="A93" s="81"/>
      <c r="B93" s="81"/>
      <c r="K93" s="81"/>
      <c r="L93" s="81"/>
      <c r="U93" s="81"/>
      <c r="V93" s="81"/>
      <c r="AE93" s="81"/>
      <c r="AF93" s="81"/>
    </row>
    <row r="94" spans="1:32" s="77" customFormat="1" ht="8.25" customHeight="1">
      <c r="A94" s="81"/>
      <c r="B94" s="81"/>
      <c r="K94" s="81"/>
      <c r="L94" s="81"/>
      <c r="U94" s="81"/>
      <c r="V94" s="81"/>
      <c r="AE94" s="81"/>
      <c r="AF94" s="81"/>
    </row>
    <row r="95" spans="1:32" s="77" customFormat="1" ht="8.25" customHeight="1">
      <c r="A95" s="81"/>
      <c r="B95" s="81"/>
      <c r="K95" s="81"/>
      <c r="L95" s="81"/>
      <c r="U95" s="81"/>
      <c r="V95" s="81"/>
      <c r="AE95" s="81"/>
      <c r="AF95" s="81"/>
    </row>
    <row r="96" spans="1:32" s="77" customFormat="1" ht="8.25" customHeight="1">
      <c r="A96" s="81"/>
      <c r="B96" s="81"/>
      <c r="K96" s="81"/>
      <c r="L96" s="81"/>
      <c r="U96" s="81"/>
      <c r="V96" s="81"/>
      <c r="AE96" s="81"/>
      <c r="AF96" s="81"/>
    </row>
    <row r="97" spans="1:32" s="77" customFormat="1" ht="8.25" customHeight="1">
      <c r="A97" s="81"/>
      <c r="B97" s="81"/>
      <c r="K97" s="81"/>
      <c r="L97" s="81"/>
      <c r="U97" s="81"/>
      <c r="V97" s="81"/>
      <c r="AE97" s="81"/>
      <c r="AF97" s="81"/>
    </row>
    <row r="98" spans="1:32" s="77" customFormat="1" ht="8.25" customHeight="1">
      <c r="A98" s="81"/>
      <c r="B98" s="81"/>
      <c r="K98" s="81"/>
      <c r="L98" s="81"/>
      <c r="U98" s="81"/>
      <c r="V98" s="81"/>
      <c r="AE98" s="81"/>
      <c r="AF98" s="81"/>
    </row>
    <row r="99" spans="1:32" s="77" customFormat="1" ht="8.25" customHeight="1">
      <c r="A99" s="81"/>
      <c r="B99" s="81"/>
      <c r="K99" s="81"/>
      <c r="L99" s="81"/>
      <c r="U99" s="81"/>
      <c r="V99" s="81"/>
      <c r="AE99" s="81"/>
      <c r="AF99" s="81"/>
    </row>
    <row r="100" spans="1:32" s="77" customFormat="1" ht="8.25" customHeight="1">
      <c r="A100" s="81"/>
      <c r="B100" s="81"/>
      <c r="K100" s="81"/>
      <c r="L100" s="81"/>
      <c r="U100" s="81"/>
      <c r="V100" s="81"/>
      <c r="AE100" s="81"/>
      <c r="AF100" s="81"/>
    </row>
    <row r="101" spans="1:32" s="77" customFormat="1" ht="8.25" customHeight="1">
      <c r="A101" s="81"/>
      <c r="B101" s="81"/>
      <c r="K101" s="81"/>
      <c r="L101" s="81"/>
      <c r="U101" s="81"/>
      <c r="V101" s="81"/>
      <c r="AE101" s="81"/>
      <c r="AF101" s="81"/>
    </row>
    <row r="102" spans="1:32" s="77" customFormat="1" ht="8.25" customHeight="1">
      <c r="A102" s="81"/>
      <c r="B102" s="81"/>
      <c r="K102" s="81"/>
      <c r="L102" s="81"/>
      <c r="U102" s="81"/>
      <c r="V102" s="81"/>
      <c r="AE102" s="81"/>
      <c r="AF102" s="81"/>
    </row>
    <row r="103" spans="1:32" s="77" customFormat="1" ht="8.25" customHeight="1">
      <c r="A103" s="81"/>
      <c r="B103" s="81"/>
      <c r="K103" s="81"/>
      <c r="L103" s="81"/>
      <c r="U103" s="81"/>
      <c r="V103" s="81"/>
      <c r="AE103" s="81"/>
      <c r="AF103" s="81"/>
    </row>
    <row r="104" spans="1:32" s="77" customFormat="1" ht="8.25" customHeight="1">
      <c r="A104" s="81"/>
      <c r="B104" s="81"/>
      <c r="K104" s="81"/>
      <c r="L104" s="81"/>
      <c r="U104" s="81"/>
      <c r="V104" s="81"/>
      <c r="AE104" s="81"/>
      <c r="AF104" s="81"/>
    </row>
    <row r="105" spans="1:32" s="77" customFormat="1" ht="8.25" customHeight="1">
      <c r="A105" s="81"/>
      <c r="B105" s="81"/>
      <c r="K105" s="81"/>
      <c r="L105" s="81"/>
      <c r="U105" s="81"/>
      <c r="V105" s="81"/>
      <c r="AE105" s="81"/>
      <c r="AF105" s="81"/>
    </row>
    <row r="106" spans="1:32" s="77" customFormat="1" ht="8.25" customHeight="1">
      <c r="A106" s="81"/>
      <c r="B106" s="81"/>
      <c r="K106" s="81"/>
      <c r="L106" s="81"/>
      <c r="U106" s="81"/>
      <c r="V106" s="81"/>
      <c r="AE106" s="81"/>
      <c r="AF106" s="81"/>
    </row>
    <row r="107" spans="1:32" s="77" customFormat="1" ht="8.25" customHeight="1">
      <c r="A107" s="81"/>
      <c r="B107" s="81"/>
      <c r="K107" s="81"/>
      <c r="L107" s="81"/>
      <c r="U107" s="81"/>
      <c r="V107" s="81"/>
      <c r="AE107" s="81"/>
      <c r="AF107" s="81"/>
    </row>
    <row r="108" spans="1:32" s="77" customFormat="1" ht="8.25" customHeight="1">
      <c r="A108" s="81"/>
      <c r="B108" s="81"/>
      <c r="K108" s="81"/>
      <c r="L108" s="81"/>
      <c r="U108" s="81"/>
      <c r="V108" s="81"/>
      <c r="AE108" s="81"/>
      <c r="AF108" s="81"/>
    </row>
    <row r="109" spans="1:32" s="77" customFormat="1" ht="8.25" customHeight="1">
      <c r="A109" s="81"/>
      <c r="B109" s="81"/>
      <c r="K109" s="81"/>
      <c r="L109" s="81"/>
      <c r="U109" s="81"/>
      <c r="V109" s="81"/>
      <c r="AE109" s="81"/>
      <c r="AF109" s="81"/>
    </row>
    <row r="110" spans="1:32" s="77" customFormat="1" ht="8.25" customHeight="1">
      <c r="A110" s="81"/>
      <c r="B110" s="81"/>
      <c r="K110" s="81"/>
      <c r="L110" s="81"/>
      <c r="U110" s="81"/>
      <c r="V110" s="81"/>
      <c r="AE110" s="81"/>
      <c r="AF110" s="81"/>
    </row>
    <row r="111" spans="1:32" s="77" customFormat="1" ht="8.25" customHeight="1">
      <c r="A111" s="81"/>
      <c r="B111" s="81"/>
      <c r="K111" s="81"/>
      <c r="L111" s="81"/>
      <c r="U111" s="81"/>
      <c r="V111" s="81"/>
      <c r="AE111" s="81"/>
      <c r="AF111" s="81"/>
    </row>
    <row r="112" spans="1:32" s="77" customFormat="1" ht="8.25" customHeight="1">
      <c r="A112" s="81"/>
      <c r="B112" s="81"/>
      <c r="K112" s="81"/>
      <c r="L112" s="81"/>
      <c r="U112" s="81"/>
      <c r="V112" s="81"/>
      <c r="AE112" s="81"/>
      <c r="AF112" s="81"/>
    </row>
    <row r="113" spans="1:32" s="77" customFormat="1" ht="8.25" customHeight="1">
      <c r="A113" s="81"/>
      <c r="B113" s="81"/>
      <c r="K113" s="81"/>
      <c r="L113" s="81"/>
      <c r="U113" s="81"/>
      <c r="V113" s="81"/>
      <c r="AE113" s="81"/>
      <c r="AF113" s="81"/>
    </row>
    <row r="114" spans="1:32" s="77" customFormat="1" ht="8.25" customHeight="1">
      <c r="A114" s="81"/>
      <c r="B114" s="81"/>
      <c r="K114" s="81"/>
      <c r="L114" s="81"/>
      <c r="U114" s="81"/>
      <c r="V114" s="81"/>
      <c r="AE114" s="81"/>
      <c r="AF114" s="81"/>
    </row>
    <row r="115" spans="1:32" s="77" customFormat="1" ht="8.25" customHeight="1">
      <c r="A115" s="81"/>
      <c r="B115" s="81"/>
      <c r="K115" s="81"/>
      <c r="L115" s="81"/>
      <c r="U115" s="81"/>
      <c r="V115" s="81"/>
      <c r="AE115" s="81"/>
      <c r="AF115" s="81"/>
    </row>
    <row r="116" spans="1:32" s="77" customFormat="1" ht="8.25" customHeight="1">
      <c r="A116" s="81"/>
      <c r="B116" s="81"/>
      <c r="K116" s="81"/>
      <c r="L116" s="81"/>
      <c r="U116" s="81"/>
      <c r="V116" s="81"/>
      <c r="AE116" s="81"/>
      <c r="AF116" s="81"/>
    </row>
    <row r="117" spans="1:32" s="77" customFormat="1" ht="8.25" customHeight="1">
      <c r="A117" s="81"/>
      <c r="B117" s="81"/>
      <c r="K117" s="81"/>
      <c r="L117" s="81"/>
      <c r="U117" s="81"/>
      <c r="V117" s="81"/>
      <c r="AE117" s="81"/>
      <c r="AF117" s="81"/>
    </row>
    <row r="118" spans="1:32" s="77" customFormat="1" ht="8.25" customHeight="1">
      <c r="A118" s="81"/>
      <c r="B118" s="81"/>
      <c r="K118" s="81"/>
      <c r="L118" s="81"/>
      <c r="U118" s="81"/>
      <c r="V118" s="81"/>
      <c r="AE118" s="81"/>
      <c r="AF118" s="81"/>
    </row>
    <row r="119" spans="1:32" s="77" customFormat="1" ht="8.25" customHeight="1">
      <c r="A119" s="81"/>
      <c r="B119" s="81"/>
      <c r="K119" s="81"/>
      <c r="L119" s="81"/>
      <c r="U119" s="81"/>
      <c r="V119" s="81"/>
      <c r="AE119" s="81"/>
      <c r="AF119" s="81"/>
    </row>
    <row r="120" spans="1:32" s="77" customFormat="1" ht="8.25" customHeight="1">
      <c r="A120" s="81"/>
      <c r="B120" s="81"/>
      <c r="K120" s="81"/>
      <c r="L120" s="81"/>
      <c r="U120" s="81"/>
      <c r="V120" s="81"/>
      <c r="AE120" s="81"/>
      <c r="AF120" s="81"/>
    </row>
    <row r="121" spans="1:32" s="77" customFormat="1" ht="8.25" customHeight="1">
      <c r="A121" s="81"/>
      <c r="B121" s="81"/>
      <c r="K121" s="81"/>
      <c r="L121" s="81"/>
      <c r="U121" s="81"/>
      <c r="V121" s="81"/>
      <c r="AE121" s="81"/>
      <c r="AF121" s="81"/>
    </row>
    <row r="122" spans="1:32" s="77" customFormat="1" ht="8.25" customHeight="1">
      <c r="A122" s="81"/>
      <c r="B122" s="81"/>
      <c r="K122" s="81"/>
      <c r="L122" s="81"/>
      <c r="U122" s="81"/>
      <c r="V122" s="81"/>
      <c r="AE122" s="81"/>
      <c r="AF122" s="81"/>
    </row>
    <row r="123" spans="1:32" s="77" customFormat="1" ht="8.25" customHeight="1">
      <c r="A123" s="81"/>
      <c r="B123" s="81"/>
      <c r="K123" s="81"/>
      <c r="L123" s="81"/>
      <c r="U123" s="81"/>
      <c r="V123" s="81"/>
      <c r="AE123" s="81"/>
      <c r="AF123" s="81"/>
    </row>
    <row r="124" spans="1:32" s="77" customFormat="1" ht="8.25" customHeight="1">
      <c r="A124" s="81"/>
      <c r="B124" s="81"/>
      <c r="K124" s="81"/>
      <c r="L124" s="81"/>
      <c r="U124" s="81"/>
      <c r="V124" s="81"/>
      <c r="AE124" s="81"/>
      <c r="AF124" s="81"/>
    </row>
    <row r="125" spans="1:32" s="77" customFormat="1" ht="8.25" customHeight="1">
      <c r="A125" s="81"/>
      <c r="B125" s="81"/>
      <c r="K125" s="81"/>
      <c r="L125" s="81"/>
      <c r="U125" s="81"/>
      <c r="V125" s="81"/>
      <c r="AE125" s="81"/>
      <c r="AF125" s="81"/>
    </row>
    <row r="126" spans="1:32" s="77" customFormat="1" ht="8.25" customHeight="1">
      <c r="A126" s="81"/>
      <c r="B126" s="81"/>
      <c r="K126" s="81"/>
      <c r="L126" s="81"/>
      <c r="U126" s="81"/>
      <c r="V126" s="81"/>
      <c r="AE126" s="81"/>
      <c r="AF126" s="81"/>
    </row>
    <row r="127" spans="1:32" s="77" customFormat="1" ht="8.25" customHeight="1">
      <c r="A127" s="81"/>
      <c r="B127" s="81"/>
      <c r="K127" s="81"/>
      <c r="L127" s="81"/>
      <c r="U127" s="81"/>
      <c r="V127" s="81"/>
      <c r="AE127" s="81"/>
      <c r="AF127" s="81"/>
    </row>
    <row r="128" spans="1:32" s="77" customFormat="1" ht="8.25" customHeight="1">
      <c r="A128" s="81"/>
      <c r="B128" s="81"/>
      <c r="K128" s="81"/>
      <c r="L128" s="81"/>
      <c r="U128" s="81"/>
      <c r="V128" s="81"/>
      <c r="AE128" s="81"/>
      <c r="AF128" s="81"/>
    </row>
    <row r="129" spans="1:32" s="77" customFormat="1" ht="8.25" customHeight="1">
      <c r="A129" s="81"/>
      <c r="B129" s="81"/>
      <c r="K129" s="81"/>
      <c r="L129" s="81"/>
      <c r="U129" s="81"/>
      <c r="V129" s="81"/>
      <c r="AE129" s="81"/>
      <c r="AF129" s="81"/>
    </row>
    <row r="130" spans="1:32" s="77" customFormat="1" ht="8.25" customHeight="1">
      <c r="A130" s="81"/>
      <c r="B130" s="81"/>
      <c r="K130" s="81"/>
      <c r="L130" s="81"/>
      <c r="U130" s="81"/>
      <c r="V130" s="81"/>
      <c r="AE130" s="81"/>
      <c r="AF130" s="81"/>
    </row>
    <row r="131" spans="1:32" s="77" customFormat="1" ht="8.25" customHeight="1">
      <c r="A131" s="81"/>
      <c r="B131" s="81"/>
      <c r="K131" s="81"/>
      <c r="L131" s="81"/>
      <c r="U131" s="81"/>
      <c r="V131" s="81"/>
      <c r="AE131" s="81"/>
      <c r="AF131" s="81"/>
    </row>
    <row r="132" spans="1:32" s="77" customFormat="1" ht="8.25" customHeight="1">
      <c r="A132" s="81"/>
      <c r="B132" s="81"/>
      <c r="K132" s="81"/>
      <c r="L132" s="81"/>
      <c r="U132" s="81"/>
      <c r="V132" s="81"/>
      <c r="AE132" s="81"/>
      <c r="AF132" s="81"/>
    </row>
    <row r="133" spans="1:32" s="77" customFormat="1" ht="8.25" customHeight="1">
      <c r="A133" s="81"/>
      <c r="B133" s="81"/>
      <c r="K133" s="81"/>
      <c r="L133" s="81"/>
      <c r="U133" s="81"/>
      <c r="V133" s="81"/>
      <c r="AE133" s="81"/>
      <c r="AF133" s="81"/>
    </row>
    <row r="134" spans="1:32" s="77" customFormat="1" ht="8.25" customHeight="1">
      <c r="A134" s="81"/>
      <c r="B134" s="81"/>
      <c r="K134" s="81"/>
      <c r="L134" s="81"/>
      <c r="U134" s="81"/>
      <c r="V134" s="81"/>
      <c r="AE134" s="81"/>
      <c r="AF134" s="81"/>
    </row>
    <row r="135" spans="1:32" s="77" customFormat="1" ht="8.25" customHeight="1">
      <c r="A135" s="81"/>
      <c r="B135" s="81"/>
      <c r="K135" s="81"/>
      <c r="L135" s="81"/>
      <c r="U135" s="81"/>
      <c r="V135" s="81"/>
      <c r="AE135" s="81"/>
      <c r="AF135" s="81"/>
    </row>
    <row r="136" spans="1:32" s="77" customFormat="1" ht="8.25" customHeight="1">
      <c r="A136" s="81"/>
      <c r="B136" s="81"/>
      <c r="K136" s="81"/>
      <c r="L136" s="81"/>
      <c r="U136" s="81"/>
      <c r="V136" s="81"/>
      <c r="AE136" s="81"/>
      <c r="AF136" s="81"/>
    </row>
    <row r="137" spans="1:32" s="77" customFormat="1" ht="8.25" customHeight="1">
      <c r="A137" s="81"/>
      <c r="B137" s="81"/>
      <c r="K137" s="81"/>
      <c r="L137" s="81"/>
      <c r="U137" s="81"/>
      <c r="V137" s="81"/>
      <c r="AE137" s="81"/>
      <c r="AF137" s="81"/>
    </row>
    <row r="138" spans="1:32" s="77" customFormat="1" ht="8.25" customHeight="1">
      <c r="A138" s="81"/>
      <c r="B138" s="81"/>
      <c r="K138" s="81"/>
      <c r="L138" s="81"/>
      <c r="U138" s="81"/>
      <c r="V138" s="81"/>
      <c r="AE138" s="81"/>
      <c r="AF138" s="81"/>
    </row>
    <row r="139" spans="1:32" s="77" customFormat="1" ht="8.25" customHeight="1">
      <c r="A139" s="81"/>
      <c r="B139" s="81"/>
      <c r="K139" s="81"/>
      <c r="L139" s="81"/>
      <c r="U139" s="81"/>
      <c r="V139" s="81"/>
      <c r="AE139" s="81"/>
      <c r="AF139" s="81"/>
    </row>
    <row r="140" spans="1:32" s="77" customFormat="1" ht="8.25" customHeight="1">
      <c r="A140" s="81"/>
      <c r="B140" s="81"/>
      <c r="K140" s="81"/>
      <c r="L140" s="81"/>
      <c r="U140" s="81"/>
      <c r="V140" s="81"/>
      <c r="AE140" s="81"/>
      <c r="AF140" s="81"/>
    </row>
    <row r="141" spans="1:32" s="77" customFormat="1" ht="8.25" customHeight="1">
      <c r="A141" s="81"/>
      <c r="B141" s="81"/>
      <c r="K141" s="81"/>
      <c r="L141" s="81"/>
      <c r="U141" s="81"/>
      <c r="V141" s="81"/>
      <c r="AE141" s="81"/>
      <c r="AF141" s="81"/>
    </row>
    <row r="142" spans="1:32" s="77" customFormat="1" ht="8.25" customHeight="1">
      <c r="A142" s="81"/>
      <c r="B142" s="81"/>
      <c r="K142" s="81"/>
      <c r="L142" s="81"/>
      <c r="U142" s="81"/>
      <c r="V142" s="81"/>
      <c r="AE142" s="81"/>
      <c r="AF142" s="81"/>
    </row>
    <row r="143" spans="1:32" s="77" customFormat="1" ht="8.25" customHeight="1">
      <c r="A143" s="81"/>
      <c r="B143" s="81"/>
      <c r="K143" s="81"/>
      <c r="L143" s="81"/>
      <c r="U143" s="81"/>
      <c r="V143" s="81"/>
      <c r="AE143" s="81"/>
      <c r="AF143" s="81"/>
    </row>
    <row r="144" spans="1:32" s="77" customFormat="1" ht="8.25" customHeight="1">
      <c r="A144" s="81"/>
      <c r="B144" s="81"/>
      <c r="K144" s="81"/>
      <c r="L144" s="81"/>
      <c r="U144" s="81"/>
      <c r="V144" s="81"/>
      <c r="AE144" s="81"/>
      <c r="AF144" s="81"/>
    </row>
    <row r="145" spans="1:32" s="77" customFormat="1" ht="8.25" customHeight="1">
      <c r="A145" s="81"/>
      <c r="B145" s="81"/>
      <c r="K145" s="81"/>
      <c r="L145" s="81"/>
      <c r="U145" s="81"/>
      <c r="V145" s="81"/>
      <c r="AE145" s="81"/>
      <c r="AF145" s="81"/>
    </row>
    <row r="146" spans="1:32" s="77" customFormat="1" ht="8.25" customHeight="1">
      <c r="A146" s="81"/>
      <c r="B146" s="81"/>
      <c r="K146" s="81"/>
      <c r="L146" s="81"/>
      <c r="U146" s="81"/>
      <c r="V146" s="81"/>
      <c r="AE146" s="81"/>
      <c r="AF146" s="81"/>
    </row>
    <row r="147" spans="1:32" s="77" customFormat="1" ht="8.25" customHeight="1">
      <c r="A147" s="81"/>
      <c r="B147" s="81"/>
      <c r="K147" s="81"/>
      <c r="L147" s="81"/>
      <c r="U147" s="81"/>
      <c r="V147" s="81"/>
      <c r="AE147" s="81"/>
      <c r="AF147" s="81"/>
    </row>
    <row r="148" spans="1:32" s="77" customFormat="1" ht="8.25" customHeight="1">
      <c r="A148" s="81"/>
      <c r="B148" s="81"/>
      <c r="K148" s="81"/>
      <c r="L148" s="81"/>
      <c r="U148" s="81"/>
      <c r="V148" s="81"/>
      <c r="AE148" s="81"/>
      <c r="AF148" s="81"/>
    </row>
    <row r="149" spans="1:32" s="77" customFormat="1" ht="8.25" customHeight="1">
      <c r="A149" s="81"/>
      <c r="B149" s="81"/>
      <c r="K149" s="81"/>
      <c r="L149" s="81"/>
      <c r="U149" s="81"/>
      <c r="V149" s="81"/>
      <c r="AE149" s="81"/>
      <c r="AF149" s="81"/>
    </row>
    <row r="150" spans="1:32" s="77" customFormat="1" ht="8.25" customHeight="1">
      <c r="A150" s="81"/>
      <c r="B150" s="81"/>
      <c r="K150" s="81"/>
      <c r="L150" s="81"/>
      <c r="U150" s="81"/>
      <c r="V150" s="81"/>
      <c r="AE150" s="81"/>
      <c r="AF150" s="81"/>
    </row>
    <row r="151" spans="1:32" s="77" customFormat="1" ht="8.25" customHeight="1">
      <c r="A151" s="81"/>
      <c r="B151" s="81"/>
      <c r="K151" s="81"/>
      <c r="L151" s="81"/>
      <c r="U151" s="81"/>
      <c r="V151" s="81"/>
      <c r="AE151" s="81"/>
      <c r="AF151" s="81"/>
    </row>
    <row r="152" spans="1:32" s="77" customFormat="1" ht="8.25" customHeight="1">
      <c r="A152" s="81"/>
      <c r="B152" s="81"/>
      <c r="K152" s="81"/>
      <c r="L152" s="81"/>
      <c r="U152" s="81"/>
      <c r="V152" s="81"/>
      <c r="AE152" s="81"/>
      <c r="AF152" s="81"/>
    </row>
    <row r="153" spans="1:32" s="77" customFormat="1" ht="8.25" customHeight="1">
      <c r="A153" s="81"/>
      <c r="B153" s="81"/>
      <c r="K153" s="81"/>
      <c r="L153" s="81"/>
      <c r="U153" s="81"/>
      <c r="V153" s="81"/>
      <c r="AE153" s="81"/>
      <c r="AF153" s="81"/>
    </row>
    <row r="154" spans="1:32" s="77" customFormat="1" ht="8.25" customHeight="1">
      <c r="A154" s="81"/>
      <c r="B154" s="81"/>
      <c r="K154" s="81"/>
      <c r="L154" s="81"/>
      <c r="U154" s="81"/>
      <c r="V154" s="81"/>
      <c r="AE154" s="81"/>
      <c r="AF154" s="81"/>
    </row>
    <row r="155" spans="1:32" s="77" customFormat="1" ht="8.25" customHeight="1">
      <c r="A155" s="81"/>
      <c r="B155" s="81"/>
      <c r="K155" s="81"/>
      <c r="L155" s="81"/>
      <c r="U155" s="81"/>
      <c r="V155" s="81"/>
      <c r="AE155" s="81"/>
      <c r="AF155" s="81"/>
    </row>
    <row r="156" spans="1:32" s="77" customFormat="1" ht="8.25" customHeight="1">
      <c r="A156" s="81"/>
      <c r="B156" s="81"/>
      <c r="K156" s="81"/>
      <c r="L156" s="81"/>
      <c r="U156" s="81"/>
      <c r="V156" s="81"/>
      <c r="AE156" s="81"/>
      <c r="AF156" s="81"/>
    </row>
    <row r="157" spans="1:32" s="77" customFormat="1" ht="8.25" customHeight="1">
      <c r="A157" s="81"/>
      <c r="B157" s="81"/>
      <c r="K157" s="81"/>
      <c r="L157" s="81"/>
      <c r="U157" s="81"/>
      <c r="V157" s="81"/>
      <c r="AE157" s="81"/>
      <c r="AF157" s="81"/>
    </row>
    <row r="158" spans="1:32" s="77" customFormat="1" ht="8.25" customHeight="1">
      <c r="A158" s="81"/>
      <c r="B158" s="81"/>
      <c r="K158" s="81"/>
      <c r="L158" s="81"/>
      <c r="U158" s="81"/>
      <c r="V158" s="81"/>
      <c r="AE158" s="81"/>
      <c r="AF158" s="81"/>
    </row>
    <row r="159" spans="1:32" s="77" customFormat="1" ht="8.25" customHeight="1">
      <c r="A159" s="81"/>
      <c r="B159" s="81"/>
      <c r="K159" s="81"/>
      <c r="L159" s="81"/>
      <c r="U159" s="81"/>
      <c r="V159" s="81"/>
      <c r="AE159" s="81"/>
      <c r="AF159" s="81"/>
    </row>
    <row r="160" spans="1:32" s="77" customFormat="1" ht="8.25" customHeight="1">
      <c r="A160" s="81"/>
      <c r="B160" s="81"/>
      <c r="K160" s="81"/>
      <c r="L160" s="81"/>
      <c r="U160" s="81"/>
      <c r="V160" s="81"/>
      <c r="AE160" s="81"/>
      <c r="AF160" s="81"/>
    </row>
    <row r="161" spans="1:32" s="77" customFormat="1" ht="8.25" customHeight="1">
      <c r="A161" s="81"/>
      <c r="B161" s="81"/>
      <c r="K161" s="81"/>
      <c r="L161" s="81"/>
      <c r="U161" s="81"/>
      <c r="V161" s="81"/>
      <c r="AE161" s="81"/>
      <c r="AF161" s="81"/>
    </row>
    <row r="162" spans="1:32" s="77" customFormat="1" ht="8.25" customHeight="1">
      <c r="A162" s="81"/>
      <c r="B162" s="81"/>
      <c r="K162" s="81"/>
      <c r="L162" s="81"/>
      <c r="U162" s="81"/>
      <c r="V162" s="81"/>
      <c r="AE162" s="81"/>
      <c r="AF162" s="81"/>
    </row>
    <row r="163" spans="1:32" s="77" customFormat="1" ht="8.25" customHeight="1">
      <c r="A163" s="81"/>
      <c r="B163" s="81"/>
      <c r="K163" s="81"/>
      <c r="L163" s="81"/>
      <c r="U163" s="81"/>
      <c r="V163" s="81"/>
      <c r="AE163" s="81"/>
      <c r="AF163" s="81"/>
    </row>
    <row r="164" spans="1:32" s="77" customFormat="1" ht="8.25" customHeight="1">
      <c r="A164" s="81"/>
      <c r="B164" s="81"/>
      <c r="K164" s="81"/>
      <c r="L164" s="81"/>
      <c r="U164" s="81"/>
      <c r="V164" s="81"/>
      <c r="AE164" s="81"/>
      <c r="AF164" s="81"/>
    </row>
    <row r="165" spans="1:32" s="77" customFormat="1" ht="8.25" customHeight="1">
      <c r="A165" s="81"/>
      <c r="B165" s="81"/>
      <c r="K165" s="81"/>
      <c r="L165" s="81"/>
      <c r="U165" s="81"/>
      <c r="V165" s="81"/>
      <c r="AE165" s="81"/>
      <c r="AF165" s="81"/>
    </row>
    <row r="166" spans="1:32" s="77" customFormat="1" ht="8.25" customHeight="1">
      <c r="A166" s="81"/>
      <c r="B166" s="81"/>
      <c r="K166" s="81"/>
      <c r="L166" s="81"/>
      <c r="U166" s="81"/>
      <c r="V166" s="81"/>
      <c r="AE166" s="81"/>
      <c r="AF166" s="81"/>
    </row>
    <row r="167" spans="1:32" s="77" customFormat="1" ht="8.25" customHeight="1">
      <c r="A167" s="81"/>
      <c r="B167" s="81"/>
      <c r="K167" s="81"/>
      <c r="L167" s="81"/>
      <c r="U167" s="81"/>
      <c r="V167" s="81"/>
      <c r="AE167" s="81"/>
      <c r="AF167" s="81"/>
    </row>
    <row r="168" spans="1:32" s="77" customFormat="1" ht="8.25" customHeight="1">
      <c r="A168" s="81"/>
      <c r="B168" s="81"/>
      <c r="K168" s="81"/>
      <c r="L168" s="81"/>
      <c r="U168" s="81"/>
      <c r="V168" s="81"/>
      <c r="AE168" s="81"/>
      <c r="AF168" s="81"/>
    </row>
    <row r="169" spans="1:32" s="77" customFormat="1" ht="8.25" customHeight="1">
      <c r="A169" s="81"/>
      <c r="B169" s="81"/>
      <c r="K169" s="81"/>
      <c r="L169" s="81"/>
      <c r="U169" s="81"/>
      <c r="V169" s="81"/>
      <c r="AE169" s="81"/>
      <c r="AF169" s="81"/>
    </row>
    <row r="170" spans="1:32" s="77" customFormat="1" ht="8.25" customHeight="1">
      <c r="A170" s="81"/>
      <c r="B170" s="81"/>
      <c r="K170" s="81"/>
      <c r="L170" s="81"/>
      <c r="U170" s="81"/>
      <c r="V170" s="81"/>
      <c r="AE170" s="81"/>
      <c r="AF170" s="81"/>
    </row>
    <row r="171" spans="1:32" s="77" customFormat="1" ht="8.25" customHeight="1">
      <c r="A171" s="81"/>
      <c r="B171" s="81"/>
      <c r="K171" s="81"/>
      <c r="L171" s="81"/>
      <c r="U171" s="81"/>
      <c r="V171" s="81"/>
      <c r="AE171" s="81"/>
      <c r="AF171" s="81"/>
    </row>
    <row r="172" spans="1:32" s="77" customFormat="1" ht="8.25" customHeight="1">
      <c r="A172" s="81"/>
      <c r="B172" s="81"/>
      <c r="K172" s="81"/>
      <c r="L172" s="81"/>
      <c r="U172" s="81"/>
      <c r="V172" s="81"/>
      <c r="AE172" s="81"/>
      <c r="AF172" s="81"/>
    </row>
    <row r="173" spans="1:32" s="77" customFormat="1" ht="8.25" customHeight="1">
      <c r="A173" s="81"/>
      <c r="B173" s="81"/>
      <c r="K173" s="81"/>
      <c r="L173" s="81"/>
      <c r="U173" s="81"/>
      <c r="V173" s="81"/>
      <c r="AE173" s="81"/>
      <c r="AF173" s="81"/>
    </row>
    <row r="174" spans="1:32" s="77" customFormat="1" ht="8.25" customHeight="1">
      <c r="A174" s="81"/>
      <c r="B174" s="81"/>
      <c r="K174" s="81"/>
      <c r="L174" s="81"/>
      <c r="U174" s="81"/>
      <c r="V174" s="81"/>
      <c r="AE174" s="81"/>
      <c r="AF174" s="81"/>
    </row>
    <row r="175" spans="1:32" s="77" customFormat="1" ht="8.25" customHeight="1">
      <c r="A175" s="81"/>
      <c r="B175" s="81"/>
      <c r="K175" s="81"/>
      <c r="L175" s="81"/>
      <c r="U175" s="81"/>
      <c r="V175" s="81"/>
      <c r="AE175" s="81"/>
      <c r="AF175" s="81"/>
    </row>
    <row r="176" spans="1:32" s="77" customFormat="1" ht="8.25" customHeight="1">
      <c r="A176" s="81"/>
      <c r="B176" s="81"/>
      <c r="K176" s="81"/>
      <c r="L176" s="81"/>
      <c r="U176" s="81"/>
      <c r="V176" s="81"/>
      <c r="AE176" s="81"/>
      <c r="AF176" s="81"/>
    </row>
    <row r="177" spans="1:32" s="77" customFormat="1" ht="8.25" customHeight="1">
      <c r="A177" s="81"/>
      <c r="B177" s="81"/>
      <c r="K177" s="81"/>
      <c r="L177" s="81"/>
      <c r="U177" s="81"/>
      <c r="V177" s="81"/>
      <c r="AE177" s="81"/>
      <c r="AF177" s="81"/>
    </row>
    <row r="178" spans="1:32" s="77" customFormat="1" ht="8.25" customHeight="1">
      <c r="A178" s="81"/>
      <c r="B178" s="81"/>
      <c r="K178" s="81"/>
      <c r="L178" s="81"/>
      <c r="U178" s="81"/>
      <c r="V178" s="81"/>
      <c r="AE178" s="81"/>
      <c r="AF178" s="81"/>
    </row>
    <row r="179" spans="1:32" s="77" customFormat="1" ht="8.25" customHeight="1">
      <c r="A179" s="81"/>
      <c r="B179" s="81"/>
      <c r="K179" s="81"/>
      <c r="L179" s="81"/>
      <c r="U179" s="81"/>
      <c r="V179" s="81"/>
      <c r="AE179" s="81"/>
      <c r="AF179" s="81"/>
    </row>
    <row r="180" spans="1:32" s="77" customFormat="1" ht="8.25" customHeight="1">
      <c r="A180" s="81"/>
      <c r="B180" s="81"/>
      <c r="K180" s="81"/>
      <c r="L180" s="81"/>
      <c r="U180" s="81"/>
      <c r="V180" s="81"/>
      <c r="AE180" s="81"/>
      <c r="AF180" s="81"/>
    </row>
    <row r="181" spans="1:32" s="77" customFormat="1" ht="8.25" customHeight="1">
      <c r="A181" s="81"/>
      <c r="B181" s="81"/>
      <c r="K181" s="81"/>
      <c r="L181" s="81"/>
      <c r="U181" s="81"/>
      <c r="V181" s="81"/>
      <c r="AE181" s="81"/>
      <c r="AF181" s="81"/>
    </row>
    <row r="182" spans="1:32" s="77" customFormat="1" ht="8.25" customHeight="1">
      <c r="A182" s="81"/>
      <c r="B182" s="81"/>
      <c r="K182" s="81"/>
      <c r="L182" s="81"/>
      <c r="U182" s="81"/>
      <c r="V182" s="81"/>
      <c r="AE182" s="81"/>
      <c r="AF182" s="81"/>
    </row>
    <row r="183" spans="1:32" s="77" customFormat="1" ht="8.25" customHeight="1">
      <c r="A183" s="81"/>
      <c r="B183" s="81"/>
      <c r="K183" s="81"/>
      <c r="L183" s="81"/>
      <c r="U183" s="81"/>
      <c r="V183" s="81"/>
      <c r="AE183" s="81"/>
      <c r="AF183" s="81"/>
    </row>
    <row r="184" spans="1:32" s="77" customFormat="1" ht="8.25" customHeight="1">
      <c r="A184" s="81"/>
      <c r="B184" s="81"/>
      <c r="K184" s="81"/>
      <c r="L184" s="81"/>
      <c r="U184" s="81"/>
      <c r="V184" s="81"/>
      <c r="AE184" s="81"/>
      <c r="AF184" s="81"/>
    </row>
    <row r="185" spans="1:32" s="77" customFormat="1" ht="8.25" customHeight="1">
      <c r="A185" s="81"/>
      <c r="B185" s="81"/>
      <c r="K185" s="81"/>
      <c r="L185" s="81"/>
      <c r="U185" s="81"/>
      <c r="V185" s="81"/>
      <c r="AE185" s="81"/>
      <c r="AF185" s="81"/>
    </row>
    <row r="186" spans="1:32" s="77" customFormat="1" ht="8.25" customHeight="1">
      <c r="A186" s="81"/>
      <c r="B186" s="81"/>
      <c r="K186" s="81"/>
      <c r="L186" s="81"/>
      <c r="U186" s="81"/>
      <c r="V186" s="81"/>
      <c r="AE186" s="81"/>
      <c r="AF186" s="81"/>
    </row>
    <row r="187" spans="1:32" s="77" customFormat="1" ht="8.25" customHeight="1">
      <c r="A187" s="81"/>
      <c r="B187" s="81"/>
      <c r="K187" s="81"/>
      <c r="L187" s="81"/>
      <c r="U187" s="81"/>
      <c r="V187" s="81"/>
      <c r="AE187" s="81"/>
      <c r="AF187" s="81"/>
    </row>
    <row r="188" spans="1:32" s="77" customFormat="1" ht="8.25" customHeight="1">
      <c r="A188" s="81"/>
      <c r="B188" s="81"/>
      <c r="K188" s="81"/>
      <c r="L188" s="81"/>
      <c r="U188" s="81"/>
      <c r="V188" s="81"/>
      <c r="AE188" s="81"/>
      <c r="AF188" s="81"/>
    </row>
    <row r="189" spans="1:32" s="77" customFormat="1" ht="8.25" customHeight="1">
      <c r="A189" s="81"/>
      <c r="B189" s="81"/>
      <c r="K189" s="81"/>
      <c r="L189" s="81"/>
      <c r="U189" s="81"/>
      <c r="V189" s="81"/>
      <c r="AE189" s="81"/>
      <c r="AF189" s="81"/>
    </row>
    <row r="190" spans="1:32" s="77" customFormat="1" ht="8.25" customHeight="1">
      <c r="A190" s="81"/>
      <c r="B190" s="81"/>
      <c r="K190" s="81"/>
      <c r="L190" s="81"/>
      <c r="U190" s="81"/>
      <c r="V190" s="81"/>
      <c r="AE190" s="81"/>
      <c r="AF190" s="81"/>
    </row>
    <row r="191" spans="1:32" s="77" customFormat="1" ht="8.25" customHeight="1">
      <c r="A191" s="81"/>
      <c r="B191" s="81"/>
      <c r="K191" s="81"/>
      <c r="L191" s="81"/>
      <c r="U191" s="81"/>
      <c r="V191" s="81"/>
      <c r="AE191" s="81"/>
      <c r="AF191" s="81"/>
    </row>
    <row r="192" spans="1:32" s="77" customFormat="1" ht="8.25" customHeight="1">
      <c r="A192" s="81"/>
      <c r="B192" s="81"/>
      <c r="K192" s="81"/>
      <c r="L192" s="81"/>
      <c r="U192" s="81"/>
      <c r="V192" s="81"/>
      <c r="AE192" s="81"/>
      <c r="AF192" s="81"/>
    </row>
    <row r="193" spans="1:32" s="77" customFormat="1" ht="8.25" customHeight="1">
      <c r="A193" s="81"/>
      <c r="B193" s="81"/>
      <c r="K193" s="81"/>
      <c r="L193" s="81"/>
      <c r="U193" s="81"/>
      <c r="V193" s="81"/>
      <c r="AE193" s="81"/>
      <c r="AF193" s="81"/>
    </row>
    <row r="194" spans="1:32" s="77" customFormat="1" ht="8.25" customHeight="1">
      <c r="A194" s="81"/>
      <c r="B194" s="81"/>
      <c r="K194" s="81"/>
      <c r="L194" s="81"/>
      <c r="U194" s="81"/>
      <c r="V194" s="81"/>
      <c r="AE194" s="81"/>
      <c r="AF194" s="81"/>
    </row>
    <row r="195" spans="1:32" s="77" customFormat="1" ht="8.25" customHeight="1">
      <c r="A195" s="81"/>
      <c r="B195" s="81"/>
      <c r="K195" s="81"/>
      <c r="L195" s="81"/>
      <c r="U195" s="81"/>
      <c r="V195" s="81"/>
      <c r="AE195" s="81"/>
      <c r="AF195" s="81"/>
    </row>
    <row r="196" spans="1:32" s="77" customFormat="1" ht="8.25" customHeight="1">
      <c r="A196" s="81"/>
      <c r="B196" s="81"/>
      <c r="K196" s="81"/>
      <c r="L196" s="81"/>
      <c r="U196" s="81"/>
      <c r="V196" s="81"/>
      <c r="AE196" s="81"/>
      <c r="AF196" s="81"/>
    </row>
    <row r="197" spans="1:32" s="77" customFormat="1" ht="8.25" customHeight="1">
      <c r="A197" s="81"/>
      <c r="B197" s="81"/>
      <c r="K197" s="81"/>
      <c r="L197" s="81"/>
      <c r="U197" s="81"/>
      <c r="V197" s="81"/>
      <c r="AE197" s="81"/>
      <c r="AF197" s="81"/>
    </row>
    <row r="198" spans="1:32" s="77" customFormat="1" ht="8.25" customHeight="1">
      <c r="A198" s="81"/>
      <c r="B198" s="81"/>
      <c r="K198" s="81"/>
      <c r="L198" s="81"/>
      <c r="U198" s="81"/>
      <c r="V198" s="81"/>
      <c r="AE198" s="81"/>
      <c r="AF198" s="81"/>
    </row>
    <row r="199" spans="1:32" s="77" customFormat="1" ht="8.25" customHeight="1">
      <c r="A199" s="81"/>
      <c r="B199" s="81"/>
      <c r="K199" s="81"/>
      <c r="L199" s="81"/>
      <c r="U199" s="81"/>
      <c r="V199" s="81"/>
      <c r="AE199" s="81"/>
      <c r="AF199" s="81"/>
    </row>
    <row r="200" spans="1:32" s="77" customFormat="1" ht="8.25" customHeight="1">
      <c r="A200" s="81"/>
      <c r="B200" s="81"/>
      <c r="K200" s="81"/>
      <c r="L200" s="81"/>
      <c r="U200" s="81"/>
      <c r="V200" s="81"/>
      <c r="AE200" s="81"/>
      <c r="AF200" s="81"/>
    </row>
    <row r="201" spans="1:32" s="77" customFormat="1" ht="8.25" customHeight="1">
      <c r="A201" s="81"/>
      <c r="B201" s="81"/>
      <c r="K201" s="81"/>
      <c r="L201" s="81"/>
      <c r="U201" s="81"/>
      <c r="V201" s="81"/>
      <c r="AE201" s="81"/>
      <c r="AF201" s="81"/>
    </row>
    <row r="202" spans="1:32" s="77" customFormat="1" ht="8.25" customHeight="1">
      <c r="A202" s="81"/>
      <c r="B202" s="81"/>
      <c r="K202" s="81"/>
      <c r="L202" s="81"/>
      <c r="U202" s="81"/>
      <c r="V202" s="81"/>
      <c r="AE202" s="81"/>
      <c r="AF202" s="81"/>
    </row>
    <row r="203" spans="1:32" s="77" customFormat="1" ht="8.25" customHeight="1">
      <c r="A203" s="81"/>
      <c r="B203" s="81"/>
      <c r="K203" s="81"/>
      <c r="L203" s="81"/>
      <c r="U203" s="81"/>
      <c r="V203" s="81"/>
      <c r="AE203" s="81"/>
      <c r="AF203" s="81"/>
    </row>
    <row r="204" spans="1:32" s="77" customFormat="1" ht="8.25" customHeight="1">
      <c r="A204" s="81"/>
      <c r="B204" s="81"/>
      <c r="K204" s="81"/>
      <c r="L204" s="81"/>
      <c r="U204" s="81"/>
      <c r="V204" s="81"/>
      <c r="AE204" s="81"/>
      <c r="AF204" s="81"/>
    </row>
    <row r="205" spans="1:32" s="77" customFormat="1" ht="8.25" customHeight="1">
      <c r="A205" s="81"/>
      <c r="B205" s="81"/>
      <c r="K205" s="81"/>
      <c r="L205" s="81"/>
      <c r="U205" s="81"/>
      <c r="V205" s="81"/>
      <c r="AE205" s="81"/>
      <c r="AF205" s="81"/>
    </row>
    <row r="206" spans="1:32" s="77" customFormat="1" ht="8.25" customHeight="1">
      <c r="A206" s="81"/>
      <c r="B206" s="81"/>
      <c r="K206" s="81"/>
      <c r="L206" s="81"/>
      <c r="U206" s="81"/>
      <c r="V206" s="81"/>
      <c r="AE206" s="81"/>
      <c r="AF206" s="81"/>
    </row>
    <row r="207" spans="1:32" s="77" customFormat="1" ht="8.25" customHeight="1">
      <c r="A207" s="81"/>
      <c r="B207" s="81"/>
      <c r="K207" s="81"/>
      <c r="L207" s="81"/>
      <c r="U207" s="81"/>
      <c r="V207" s="81"/>
      <c r="AE207" s="81"/>
      <c r="AF207" s="81"/>
    </row>
    <row r="208" spans="1:32" s="77" customFormat="1" ht="8.25" customHeight="1">
      <c r="A208" s="81"/>
      <c r="B208" s="81"/>
      <c r="K208" s="81"/>
      <c r="L208" s="81"/>
      <c r="U208" s="81"/>
      <c r="V208" s="81"/>
      <c r="AE208" s="81"/>
      <c r="AF208" s="81"/>
    </row>
    <row r="209" spans="1:32" s="77" customFormat="1" ht="8.25" customHeight="1">
      <c r="A209" s="81"/>
      <c r="B209" s="81"/>
      <c r="K209" s="81"/>
      <c r="L209" s="81"/>
      <c r="U209" s="81"/>
      <c r="V209" s="81"/>
      <c r="AE209" s="81"/>
      <c r="AF209" s="81"/>
    </row>
    <row r="210" spans="1:32" s="77" customFormat="1" ht="8.25" customHeight="1">
      <c r="A210" s="81"/>
      <c r="B210" s="81"/>
      <c r="K210" s="81"/>
      <c r="L210" s="81"/>
      <c r="U210" s="81"/>
      <c r="V210" s="81"/>
      <c r="AE210" s="81"/>
      <c r="AF210" s="81"/>
    </row>
    <row r="211" spans="1:32" s="77" customFormat="1" ht="8.25" customHeight="1">
      <c r="A211" s="81"/>
      <c r="B211" s="81"/>
      <c r="K211" s="81"/>
      <c r="L211" s="81"/>
      <c r="U211" s="81"/>
      <c r="V211" s="81"/>
      <c r="AE211" s="81"/>
      <c r="AF211" s="81"/>
    </row>
    <row r="212" spans="1:32" s="77" customFormat="1" ht="8.25" customHeight="1">
      <c r="A212" s="81"/>
      <c r="B212" s="81"/>
      <c r="K212" s="81"/>
      <c r="L212" s="81"/>
      <c r="U212" s="81"/>
      <c r="V212" s="81"/>
      <c r="AE212" s="81"/>
      <c r="AF212" s="81"/>
    </row>
    <row r="213" spans="1:32" s="77" customFormat="1" ht="8.25" customHeight="1">
      <c r="A213" s="81"/>
      <c r="B213" s="81"/>
      <c r="K213" s="81"/>
      <c r="L213" s="81"/>
      <c r="U213" s="81"/>
      <c r="V213" s="81"/>
      <c r="AE213" s="81"/>
      <c r="AF213" s="81"/>
    </row>
    <row r="214" spans="1:32" s="77" customFormat="1" ht="8.25" customHeight="1">
      <c r="A214" s="81"/>
      <c r="B214" s="81"/>
      <c r="K214" s="81"/>
      <c r="L214" s="81"/>
      <c r="U214" s="81"/>
      <c r="V214" s="81"/>
      <c r="AE214" s="81"/>
      <c r="AF214" s="81"/>
    </row>
    <row r="215" spans="1:32" s="77" customFormat="1" ht="8.25" customHeight="1">
      <c r="A215" s="81"/>
      <c r="B215" s="81"/>
      <c r="K215" s="81"/>
      <c r="L215" s="81"/>
      <c r="U215" s="81"/>
      <c r="V215" s="81"/>
      <c r="AE215" s="81"/>
      <c r="AF215" s="81"/>
    </row>
    <row r="216" spans="1:32" s="77" customFormat="1" ht="8.25" customHeight="1">
      <c r="A216" s="81"/>
      <c r="B216" s="81"/>
      <c r="K216" s="81"/>
      <c r="L216" s="81"/>
      <c r="U216" s="81"/>
      <c r="V216" s="81"/>
      <c r="AE216" s="81"/>
      <c r="AF216" s="81"/>
    </row>
    <row r="217" spans="1:32" s="77" customFormat="1" ht="8.25" customHeight="1">
      <c r="A217" s="81"/>
      <c r="B217" s="81"/>
      <c r="K217" s="81"/>
      <c r="L217" s="81"/>
      <c r="U217" s="81"/>
      <c r="V217" s="81"/>
      <c r="AE217" s="81"/>
      <c r="AF217" s="81"/>
    </row>
    <row r="218" spans="1:32" s="77" customFormat="1" ht="8.25" customHeight="1">
      <c r="A218" s="81"/>
      <c r="B218" s="81"/>
      <c r="K218" s="81"/>
      <c r="L218" s="81"/>
      <c r="U218" s="81"/>
      <c r="V218" s="81"/>
      <c r="AE218" s="81"/>
      <c r="AF218" s="81"/>
    </row>
    <row r="219" spans="1:32" s="77" customFormat="1" ht="8.25" customHeight="1">
      <c r="A219" s="81"/>
      <c r="B219" s="81"/>
      <c r="K219" s="81"/>
      <c r="L219" s="81"/>
      <c r="U219" s="81"/>
      <c r="V219" s="81"/>
      <c r="AE219" s="81"/>
      <c r="AF219" s="81"/>
    </row>
    <row r="220" spans="1:32" s="77" customFormat="1" ht="8.25" customHeight="1">
      <c r="A220" s="81"/>
      <c r="B220" s="81"/>
      <c r="K220" s="81"/>
      <c r="L220" s="81"/>
      <c r="U220" s="81"/>
      <c r="V220" s="81"/>
      <c r="AE220" s="81"/>
      <c r="AF220" s="81"/>
    </row>
    <row r="221" spans="1:32" s="77" customFormat="1" ht="8.25" customHeight="1">
      <c r="A221" s="81"/>
      <c r="B221" s="81"/>
      <c r="K221" s="81"/>
      <c r="L221" s="81"/>
      <c r="U221" s="81"/>
      <c r="V221" s="81"/>
      <c r="AE221" s="81"/>
      <c r="AF221" s="81"/>
    </row>
    <row r="222" spans="1:32" s="77" customFormat="1" ht="8.25" customHeight="1">
      <c r="A222" s="81"/>
      <c r="B222" s="81"/>
      <c r="K222" s="81"/>
      <c r="L222" s="81"/>
      <c r="U222" s="81"/>
      <c r="V222" s="81"/>
      <c r="AE222" s="81"/>
      <c r="AF222" s="81"/>
    </row>
    <row r="223" spans="1:32" s="77" customFormat="1" ht="8.25" customHeight="1">
      <c r="A223" s="81"/>
      <c r="B223" s="81"/>
      <c r="K223" s="81"/>
      <c r="L223" s="81"/>
      <c r="U223" s="81"/>
      <c r="V223" s="81"/>
      <c r="AE223" s="81"/>
      <c r="AF223" s="81"/>
    </row>
    <row r="224" spans="1:32" s="77" customFormat="1" ht="8.25" customHeight="1">
      <c r="A224" s="81"/>
      <c r="B224" s="81"/>
      <c r="K224" s="81"/>
      <c r="L224" s="81"/>
      <c r="U224" s="81"/>
      <c r="V224" s="81"/>
      <c r="AE224" s="81"/>
      <c r="AF224" s="81"/>
    </row>
    <row r="225" spans="1:32" s="77" customFormat="1" ht="8.25" customHeight="1">
      <c r="A225" s="81"/>
      <c r="B225" s="81"/>
      <c r="K225" s="81"/>
      <c r="L225" s="81"/>
      <c r="U225" s="81"/>
      <c r="V225" s="81"/>
      <c r="AE225" s="81"/>
      <c r="AF225" s="81"/>
    </row>
    <row r="226" spans="1:32" s="77" customFormat="1" ht="8.25" customHeight="1">
      <c r="A226" s="81"/>
      <c r="B226" s="81"/>
      <c r="K226" s="81"/>
      <c r="L226" s="81"/>
      <c r="U226" s="81"/>
      <c r="V226" s="81"/>
      <c r="AE226" s="81"/>
      <c r="AF226" s="81"/>
    </row>
    <row r="227" spans="1:32" s="77" customFormat="1" ht="8.25" customHeight="1">
      <c r="A227" s="81"/>
      <c r="B227" s="81"/>
      <c r="K227" s="81"/>
      <c r="L227" s="81"/>
      <c r="U227" s="81"/>
      <c r="V227" s="81"/>
      <c r="AE227" s="81"/>
      <c r="AF227" s="81"/>
    </row>
    <row r="228" spans="1:32" s="77" customFormat="1" ht="8.25" customHeight="1">
      <c r="A228" s="81"/>
      <c r="B228" s="81"/>
      <c r="K228" s="81"/>
      <c r="L228" s="81"/>
      <c r="U228" s="81"/>
      <c r="V228" s="81"/>
      <c r="AE228" s="81"/>
      <c r="AF228" s="81"/>
    </row>
    <row r="229" spans="1:32" s="77" customFormat="1" ht="8.25" customHeight="1">
      <c r="A229" s="81"/>
      <c r="B229" s="81"/>
      <c r="K229" s="81"/>
      <c r="L229" s="81"/>
      <c r="U229" s="81"/>
      <c r="V229" s="81"/>
      <c r="AE229" s="81"/>
      <c r="AF229" s="81"/>
    </row>
    <row r="230" spans="1:32" s="77" customFormat="1" ht="8.25" customHeight="1">
      <c r="A230" s="81"/>
      <c r="B230" s="81"/>
      <c r="K230" s="81"/>
      <c r="L230" s="81"/>
      <c r="U230" s="81"/>
      <c r="V230" s="81"/>
      <c r="AE230" s="81"/>
      <c r="AF230" s="81"/>
    </row>
    <row r="231" spans="1:32" s="77" customFormat="1" ht="8.25" customHeight="1">
      <c r="A231" s="81"/>
      <c r="B231" s="81"/>
      <c r="K231" s="81"/>
      <c r="L231" s="81"/>
      <c r="U231" s="81"/>
      <c r="V231" s="81"/>
      <c r="AE231" s="81"/>
      <c r="AF231" s="81"/>
    </row>
    <row r="232" spans="1:32" s="77" customFormat="1" ht="8.25" customHeight="1">
      <c r="A232" s="81"/>
      <c r="B232" s="81"/>
      <c r="K232" s="81"/>
      <c r="L232" s="81"/>
      <c r="U232" s="81"/>
      <c r="V232" s="81"/>
      <c r="AE232" s="81"/>
      <c r="AF232" s="81"/>
    </row>
    <row r="233" spans="1:32" s="77" customFormat="1" ht="8.25" customHeight="1">
      <c r="A233" s="81"/>
      <c r="B233" s="81"/>
      <c r="K233" s="81"/>
      <c r="L233" s="81"/>
      <c r="U233" s="81"/>
      <c r="V233" s="81"/>
      <c r="AE233" s="81"/>
      <c r="AF233" s="81"/>
    </row>
    <row r="234" spans="1:32" s="77" customFormat="1" ht="8.25" customHeight="1">
      <c r="A234" s="81"/>
      <c r="B234" s="81"/>
      <c r="K234" s="81"/>
      <c r="L234" s="81"/>
      <c r="U234" s="81"/>
      <c r="V234" s="81"/>
      <c r="AE234" s="81"/>
      <c r="AF234" s="81"/>
    </row>
    <row r="235" spans="1:32" s="77" customFormat="1" ht="8.25" customHeight="1">
      <c r="A235" s="81"/>
      <c r="B235" s="81"/>
      <c r="K235" s="81"/>
      <c r="L235" s="81"/>
      <c r="U235" s="81"/>
      <c r="V235" s="81"/>
      <c r="AE235" s="81"/>
      <c r="AF235" s="81"/>
    </row>
    <row r="236" spans="1:32" s="77" customFormat="1" ht="8.25" customHeight="1">
      <c r="A236" s="81"/>
      <c r="B236" s="81"/>
      <c r="K236" s="81"/>
      <c r="L236" s="81"/>
      <c r="U236" s="81"/>
      <c r="V236" s="81"/>
      <c r="AE236" s="81"/>
      <c r="AF236" s="81"/>
    </row>
    <row r="237" spans="1:32" s="77" customFormat="1" ht="8.25" customHeight="1">
      <c r="A237" s="81"/>
      <c r="B237" s="81"/>
      <c r="K237" s="81"/>
      <c r="L237" s="81"/>
      <c r="U237" s="81"/>
      <c r="V237" s="81"/>
      <c r="AE237" s="81"/>
      <c r="AF237" s="81"/>
    </row>
    <row r="238" spans="1:32" s="77" customFormat="1" ht="8.25" customHeight="1">
      <c r="A238" s="81"/>
      <c r="B238" s="81"/>
      <c r="K238" s="81"/>
      <c r="L238" s="81"/>
      <c r="U238" s="81"/>
      <c r="V238" s="81"/>
      <c r="AE238" s="81"/>
      <c r="AF238" s="81"/>
    </row>
    <row r="239" spans="1:32" s="77" customFormat="1" ht="8.25" customHeight="1">
      <c r="A239" s="81"/>
      <c r="B239" s="81"/>
      <c r="K239" s="81"/>
      <c r="L239" s="81"/>
      <c r="U239" s="81"/>
      <c r="V239" s="81"/>
      <c r="AE239" s="81"/>
      <c r="AF239" s="81"/>
    </row>
    <row r="240" spans="1:32" s="77" customFormat="1" ht="8.25" customHeight="1">
      <c r="A240" s="81"/>
      <c r="B240" s="81"/>
      <c r="K240" s="81"/>
      <c r="L240" s="81"/>
      <c r="U240" s="81"/>
      <c r="V240" s="81"/>
      <c r="AE240" s="81"/>
      <c r="AF240" s="81"/>
    </row>
    <row r="241" spans="1:32" s="77" customFormat="1" ht="8.25" customHeight="1">
      <c r="A241" s="81"/>
      <c r="B241" s="81"/>
      <c r="K241" s="81"/>
      <c r="L241" s="81"/>
      <c r="U241" s="81"/>
      <c r="V241" s="81"/>
      <c r="AE241" s="81"/>
      <c r="AF241" s="81"/>
    </row>
    <row r="242" spans="1:32" s="77" customFormat="1" ht="8.25" customHeight="1">
      <c r="A242" s="81"/>
      <c r="B242" s="81"/>
      <c r="K242" s="81"/>
      <c r="L242" s="81"/>
      <c r="U242" s="81"/>
      <c r="V242" s="81"/>
      <c r="AE242" s="81"/>
      <c r="AF242" s="81"/>
    </row>
    <row r="243" spans="1:32" s="77" customFormat="1" ht="8.25" customHeight="1">
      <c r="A243" s="81"/>
      <c r="B243" s="81"/>
      <c r="K243" s="81"/>
      <c r="L243" s="81"/>
      <c r="U243" s="81"/>
      <c r="V243" s="81"/>
      <c r="AE243" s="81"/>
      <c r="AF243" s="81"/>
    </row>
    <row r="244" spans="1:32" s="77" customFormat="1" ht="8.25" customHeight="1">
      <c r="A244" s="81"/>
      <c r="B244" s="81"/>
      <c r="K244" s="81"/>
      <c r="L244" s="81"/>
      <c r="U244" s="81"/>
      <c r="V244" s="81"/>
      <c r="AE244" s="81"/>
      <c r="AF244" s="81"/>
    </row>
    <row r="245" spans="1:32" s="77" customFormat="1" ht="8.25" customHeight="1">
      <c r="A245" s="81"/>
      <c r="B245" s="81"/>
      <c r="K245" s="81"/>
      <c r="L245" s="81"/>
      <c r="U245" s="81"/>
      <c r="V245" s="81"/>
      <c r="AE245" s="81"/>
      <c r="AF245" s="81"/>
    </row>
    <row r="246" spans="1:32" s="77" customFormat="1" ht="8.25" customHeight="1">
      <c r="A246" s="81"/>
      <c r="B246" s="81"/>
      <c r="K246" s="81"/>
      <c r="L246" s="81"/>
      <c r="U246" s="81"/>
      <c r="V246" s="81"/>
      <c r="AE246" s="81"/>
      <c r="AF246" s="81"/>
    </row>
    <row r="247" spans="1:32" s="77" customFormat="1" ht="8.25" customHeight="1">
      <c r="A247" s="81"/>
      <c r="B247" s="81"/>
      <c r="K247" s="81"/>
      <c r="L247" s="81"/>
      <c r="U247" s="81"/>
      <c r="V247" s="81"/>
      <c r="AE247" s="81"/>
      <c r="AF247" s="81"/>
    </row>
    <row r="248" spans="1:32" s="77" customFormat="1" ht="8.25" customHeight="1">
      <c r="A248" s="81"/>
      <c r="B248" s="81"/>
      <c r="K248" s="81"/>
      <c r="L248" s="81"/>
      <c r="U248" s="81"/>
      <c r="V248" s="81"/>
      <c r="AE248" s="81"/>
      <c r="AF248" s="81"/>
    </row>
    <row r="249" spans="1:32" s="77" customFormat="1" ht="8.25" customHeight="1">
      <c r="A249" s="81"/>
      <c r="B249" s="81"/>
      <c r="K249" s="81"/>
      <c r="L249" s="81"/>
      <c r="U249" s="81"/>
      <c r="V249" s="81"/>
      <c r="AE249" s="81"/>
      <c r="AF249" s="81"/>
    </row>
    <row r="250" spans="1:32" s="77" customFormat="1" ht="8.25" customHeight="1">
      <c r="A250" s="81"/>
      <c r="B250" s="81"/>
      <c r="K250" s="81"/>
      <c r="L250" s="81"/>
      <c r="U250" s="81"/>
      <c r="V250" s="81"/>
      <c r="AE250" s="81"/>
      <c r="AF250" s="81"/>
    </row>
    <row r="251" spans="1:32" s="77" customFormat="1" ht="8.25" customHeight="1">
      <c r="A251" s="81"/>
      <c r="B251" s="81"/>
      <c r="K251" s="81"/>
      <c r="L251" s="81"/>
      <c r="U251" s="81"/>
      <c r="V251" s="81"/>
      <c r="AE251" s="81"/>
      <c r="AF251" s="81"/>
    </row>
    <row r="252" spans="1:32" s="77" customFormat="1" ht="8.25" customHeight="1">
      <c r="A252" s="81"/>
      <c r="B252" s="81"/>
      <c r="K252" s="81"/>
      <c r="L252" s="81"/>
      <c r="U252" s="81"/>
      <c r="V252" s="81"/>
      <c r="AE252" s="81"/>
      <c r="AF252" s="81"/>
    </row>
    <row r="253" spans="1:32" s="77" customFormat="1" ht="8.25" customHeight="1">
      <c r="A253" s="81"/>
      <c r="B253" s="81"/>
      <c r="K253" s="81"/>
      <c r="L253" s="81"/>
      <c r="U253" s="81"/>
      <c r="V253" s="81"/>
      <c r="AE253" s="81"/>
      <c r="AF253" s="81"/>
    </row>
    <row r="254" spans="1:32" s="77" customFormat="1" ht="8.25" customHeight="1">
      <c r="A254" s="81"/>
      <c r="B254" s="81"/>
      <c r="K254" s="81"/>
      <c r="L254" s="81"/>
      <c r="U254" s="81"/>
      <c r="V254" s="81"/>
      <c r="AE254" s="81"/>
      <c r="AF254" s="81"/>
    </row>
    <row r="255" spans="1:32" s="77" customFormat="1" ht="8.25" customHeight="1">
      <c r="A255" s="81"/>
      <c r="B255" s="81"/>
      <c r="K255" s="81"/>
      <c r="L255" s="81"/>
      <c r="U255" s="81"/>
      <c r="V255" s="81"/>
      <c r="AE255" s="81"/>
      <c r="AF255" s="81"/>
    </row>
    <row r="256" spans="1:32" s="77" customFormat="1" ht="8.25" customHeight="1">
      <c r="A256" s="81"/>
      <c r="B256" s="81"/>
      <c r="K256" s="81"/>
      <c r="L256" s="81"/>
      <c r="U256" s="81"/>
      <c r="V256" s="81"/>
      <c r="AE256" s="81"/>
      <c r="AF256" s="81"/>
    </row>
    <row r="257" spans="1:32" s="77" customFormat="1" ht="8.25" customHeight="1">
      <c r="A257" s="81"/>
      <c r="B257" s="81"/>
      <c r="K257" s="81"/>
      <c r="L257" s="81"/>
      <c r="U257" s="81"/>
      <c r="V257" s="81"/>
      <c r="AE257" s="81"/>
      <c r="AF257" s="81"/>
    </row>
    <row r="258" spans="1:32" s="77" customFormat="1" ht="8.25" customHeight="1">
      <c r="A258" s="81"/>
      <c r="B258" s="81"/>
      <c r="K258" s="81"/>
      <c r="L258" s="81"/>
      <c r="U258" s="81"/>
      <c r="V258" s="81"/>
      <c r="AE258" s="81"/>
      <c r="AF258" s="81"/>
    </row>
    <row r="259" spans="1:32" s="77" customFormat="1" ht="8.25" customHeight="1">
      <c r="A259" s="81"/>
      <c r="B259" s="81"/>
      <c r="K259" s="81"/>
      <c r="L259" s="81"/>
      <c r="U259" s="81"/>
      <c r="V259" s="81"/>
      <c r="AE259" s="81"/>
      <c r="AF259" s="81"/>
    </row>
    <row r="260" spans="1:32" s="77" customFormat="1" ht="8.25" customHeight="1">
      <c r="A260" s="81"/>
      <c r="B260" s="81"/>
      <c r="K260" s="81"/>
      <c r="L260" s="81"/>
      <c r="U260" s="81"/>
      <c r="V260" s="81"/>
      <c r="AE260" s="81"/>
      <c r="AF260" s="81"/>
    </row>
    <row r="261" spans="1:32" s="77" customFormat="1" ht="8.25" customHeight="1">
      <c r="A261" s="81"/>
      <c r="B261" s="81"/>
      <c r="K261" s="81"/>
      <c r="L261" s="81"/>
      <c r="U261" s="81"/>
      <c r="V261" s="81"/>
      <c r="AE261" s="81"/>
      <c r="AF261" s="81"/>
    </row>
    <row r="262" spans="1:32" s="77" customFormat="1" ht="8.25" customHeight="1">
      <c r="A262" s="81"/>
      <c r="B262" s="81"/>
      <c r="K262" s="81"/>
      <c r="L262" s="81"/>
      <c r="U262" s="81"/>
      <c r="V262" s="81"/>
      <c r="AE262" s="81"/>
      <c r="AF262" s="81"/>
    </row>
    <row r="263" spans="1:32" s="77" customFormat="1" ht="8.25" customHeight="1">
      <c r="A263" s="81"/>
      <c r="B263" s="81"/>
      <c r="K263" s="81"/>
      <c r="L263" s="81"/>
      <c r="U263" s="81"/>
      <c r="V263" s="81"/>
      <c r="AE263" s="81"/>
      <c r="AF263" s="81"/>
    </row>
    <row r="264" spans="1:32" s="77" customFormat="1" ht="8.25" customHeight="1">
      <c r="A264" s="81"/>
      <c r="B264" s="81"/>
      <c r="K264" s="81"/>
      <c r="L264" s="81"/>
      <c r="U264" s="81"/>
      <c r="V264" s="81"/>
      <c r="AE264" s="81"/>
      <c r="AF264" s="81"/>
    </row>
    <row r="265" spans="1:32" s="77" customFormat="1" ht="8.25" customHeight="1">
      <c r="A265" s="81"/>
      <c r="B265" s="81"/>
      <c r="K265" s="81"/>
      <c r="L265" s="81"/>
      <c r="U265" s="81"/>
      <c r="V265" s="81"/>
      <c r="AE265" s="81"/>
      <c r="AF265" s="81"/>
    </row>
    <row r="266" spans="1:32" s="77" customFormat="1" ht="8.25" customHeight="1">
      <c r="A266" s="81"/>
      <c r="B266" s="81"/>
      <c r="K266" s="81"/>
      <c r="L266" s="81"/>
      <c r="U266" s="81"/>
      <c r="V266" s="81"/>
      <c r="AE266" s="81"/>
      <c r="AF266" s="81"/>
    </row>
    <row r="267" spans="1:32" s="77" customFormat="1" ht="8.25" customHeight="1">
      <c r="A267" s="81"/>
      <c r="B267" s="81"/>
      <c r="K267" s="81"/>
      <c r="L267" s="81"/>
      <c r="U267" s="81"/>
      <c r="V267" s="81"/>
      <c r="AE267" s="81"/>
      <c r="AF267" s="81"/>
    </row>
    <row r="268" spans="1:32" s="77" customFormat="1" ht="8.25" customHeight="1">
      <c r="A268" s="81"/>
      <c r="B268" s="81"/>
      <c r="K268" s="81"/>
      <c r="L268" s="81"/>
      <c r="U268" s="81"/>
      <c r="V268" s="81"/>
      <c r="AE268" s="81"/>
      <c r="AF268" s="81"/>
    </row>
    <row r="269" spans="1:32" s="77" customFormat="1" ht="8.25" customHeight="1">
      <c r="A269" s="81"/>
      <c r="B269" s="81"/>
      <c r="K269" s="81"/>
      <c r="L269" s="81"/>
      <c r="U269" s="81"/>
      <c r="V269" s="81"/>
      <c r="AE269" s="81"/>
      <c r="AF269" s="81"/>
    </row>
    <row r="270" spans="1:32" s="77" customFormat="1" ht="8.25" customHeight="1">
      <c r="A270" s="81"/>
      <c r="B270" s="81"/>
      <c r="K270" s="81"/>
      <c r="L270" s="81"/>
      <c r="U270" s="81"/>
      <c r="V270" s="81"/>
      <c r="AE270" s="81"/>
      <c r="AF270" s="81"/>
    </row>
    <row r="271" spans="1:32" s="77" customFormat="1" ht="8.25" customHeight="1">
      <c r="A271" s="81"/>
      <c r="B271" s="81"/>
      <c r="K271" s="81"/>
      <c r="L271" s="81"/>
      <c r="U271" s="81"/>
      <c r="V271" s="81"/>
      <c r="AE271" s="81"/>
      <c r="AF271" s="81"/>
    </row>
    <row r="272" spans="1:32" s="77" customFormat="1" ht="8.25" customHeight="1">
      <c r="A272" s="81"/>
      <c r="B272" s="81"/>
      <c r="K272" s="81"/>
      <c r="L272" s="81"/>
      <c r="U272" s="81"/>
      <c r="V272" s="81"/>
      <c r="AE272" s="81"/>
      <c r="AF272" s="81"/>
    </row>
    <row r="273" spans="1:32" s="77" customFormat="1" ht="8.25" customHeight="1">
      <c r="A273" s="81"/>
      <c r="B273" s="81"/>
      <c r="K273" s="81"/>
      <c r="L273" s="81"/>
      <c r="U273" s="81"/>
      <c r="V273" s="81"/>
      <c r="AE273" s="81"/>
      <c r="AF273" s="81"/>
    </row>
    <row r="274" spans="1:32" s="77" customFormat="1" ht="8.25" customHeight="1">
      <c r="A274" s="81"/>
      <c r="B274" s="81"/>
      <c r="K274" s="81"/>
      <c r="L274" s="81"/>
      <c r="U274" s="81"/>
      <c r="V274" s="81"/>
      <c r="AE274" s="81"/>
      <c r="AF274" s="81"/>
    </row>
    <row r="275" spans="1:32" s="77" customFormat="1" ht="8.25" customHeight="1">
      <c r="A275" s="81"/>
      <c r="B275" s="81"/>
      <c r="K275" s="81"/>
      <c r="L275" s="81"/>
      <c r="U275" s="81"/>
      <c r="V275" s="81"/>
      <c r="AE275" s="81"/>
      <c r="AF275" s="81"/>
    </row>
    <row r="276" spans="1:32" s="77" customFormat="1" ht="8.25" customHeight="1">
      <c r="A276" s="81"/>
      <c r="B276" s="81"/>
      <c r="K276" s="81"/>
      <c r="L276" s="81"/>
      <c r="U276" s="81"/>
      <c r="V276" s="81"/>
      <c r="AE276" s="81"/>
      <c r="AF276" s="81"/>
    </row>
    <row r="277" spans="1:32" s="77" customFormat="1" ht="8.25" customHeight="1">
      <c r="A277" s="81"/>
      <c r="B277" s="81"/>
      <c r="K277" s="81"/>
      <c r="L277" s="81"/>
      <c r="U277" s="81"/>
      <c r="V277" s="81"/>
      <c r="AE277" s="81"/>
      <c r="AF277" s="81"/>
    </row>
    <row r="278" spans="1:32" s="77" customFormat="1" ht="8.25" customHeight="1">
      <c r="A278" s="81"/>
      <c r="B278" s="81"/>
      <c r="K278" s="81"/>
      <c r="L278" s="81"/>
      <c r="U278" s="81"/>
      <c r="V278" s="81"/>
      <c r="AE278" s="81"/>
      <c r="AF278" s="81"/>
    </row>
    <row r="279" spans="1:32" s="77" customFormat="1" ht="8.25" customHeight="1">
      <c r="A279" s="81"/>
      <c r="B279" s="81"/>
      <c r="K279" s="81"/>
      <c r="L279" s="81"/>
      <c r="U279" s="81"/>
      <c r="V279" s="81"/>
      <c r="AE279" s="81"/>
      <c r="AF279" s="81"/>
    </row>
    <row r="280" spans="1:32" s="77" customFormat="1" ht="8.25" customHeight="1">
      <c r="A280" s="81"/>
      <c r="B280" s="81"/>
      <c r="K280" s="81"/>
      <c r="L280" s="81"/>
      <c r="U280" s="81"/>
      <c r="V280" s="81"/>
      <c r="AE280" s="81"/>
      <c r="AF280" s="81"/>
    </row>
    <row r="281" spans="1:32" s="77" customFormat="1" ht="8.25" customHeight="1">
      <c r="A281" s="81"/>
      <c r="B281" s="81"/>
      <c r="K281" s="81"/>
      <c r="L281" s="81"/>
      <c r="U281" s="81"/>
      <c r="V281" s="81"/>
      <c r="AE281" s="81"/>
      <c r="AF281" s="81"/>
    </row>
    <row r="282" spans="1:32" s="77" customFormat="1" ht="8.25" customHeight="1">
      <c r="A282" s="81"/>
      <c r="B282" s="81"/>
      <c r="K282" s="81"/>
      <c r="L282" s="81"/>
      <c r="U282" s="81"/>
      <c r="V282" s="81"/>
      <c r="AE282" s="81"/>
      <c r="AF282" s="81"/>
    </row>
    <row r="283" spans="1:32" s="77" customFormat="1" ht="8.25" customHeight="1">
      <c r="A283" s="81"/>
      <c r="B283" s="81"/>
      <c r="K283" s="81"/>
      <c r="L283" s="81"/>
      <c r="U283" s="81"/>
      <c r="V283" s="81"/>
      <c r="AE283" s="81"/>
      <c r="AF283" s="81"/>
    </row>
    <row r="284" spans="1:32" s="77" customFormat="1" ht="8.25" customHeight="1">
      <c r="A284" s="81"/>
      <c r="B284" s="81"/>
      <c r="K284" s="81"/>
      <c r="L284" s="81"/>
      <c r="U284" s="81"/>
      <c r="V284" s="81"/>
      <c r="AE284" s="81"/>
      <c r="AF284" s="81"/>
    </row>
    <row r="285" spans="1:32" s="77" customFormat="1" ht="8.25" customHeight="1">
      <c r="A285" s="81"/>
      <c r="B285" s="81"/>
      <c r="K285" s="81"/>
      <c r="L285" s="81"/>
      <c r="U285" s="81"/>
      <c r="V285" s="81"/>
      <c r="AE285" s="81"/>
      <c r="AF285" s="81"/>
    </row>
    <row r="286" spans="1:32" s="77" customFormat="1" ht="8.25" customHeight="1">
      <c r="A286" s="81"/>
      <c r="B286" s="81"/>
      <c r="K286" s="81"/>
      <c r="L286" s="81"/>
      <c r="U286" s="81"/>
      <c r="V286" s="81"/>
      <c r="AE286" s="81"/>
      <c r="AF286" s="81"/>
    </row>
    <row r="287" spans="1:32" s="77" customFormat="1" ht="8.25" customHeight="1">
      <c r="A287" s="81"/>
      <c r="B287" s="81"/>
      <c r="K287" s="81"/>
      <c r="L287" s="81"/>
      <c r="U287" s="81"/>
      <c r="V287" s="81"/>
      <c r="AE287" s="81"/>
      <c r="AF287" s="81"/>
    </row>
    <row r="288" spans="1:32" s="77" customFormat="1" ht="8.25" customHeight="1">
      <c r="A288" s="81"/>
      <c r="B288" s="81"/>
      <c r="K288" s="81"/>
      <c r="L288" s="81"/>
      <c r="U288" s="81"/>
      <c r="V288" s="81"/>
      <c r="AE288" s="81"/>
      <c r="AF288" s="81"/>
    </row>
    <row r="289" spans="1:32" s="77" customFormat="1" ht="8.25" customHeight="1">
      <c r="A289" s="81"/>
      <c r="B289" s="81"/>
      <c r="K289" s="81"/>
      <c r="L289" s="81"/>
      <c r="U289" s="81"/>
      <c r="V289" s="81"/>
      <c r="AE289" s="81"/>
      <c r="AF289" s="81"/>
    </row>
    <row r="290" spans="1:32" s="77" customFormat="1" ht="8.25" customHeight="1">
      <c r="A290" s="81"/>
      <c r="B290" s="81"/>
      <c r="K290" s="81"/>
      <c r="L290" s="81"/>
      <c r="U290" s="81"/>
      <c r="V290" s="81"/>
      <c r="AE290" s="81"/>
      <c r="AF290" s="81"/>
    </row>
  </sheetData>
  <dataConsolidate/>
  <mergeCells count="20">
    <mergeCell ref="C6:J6"/>
    <mergeCell ref="M6:T6"/>
    <mergeCell ref="W6:AD6"/>
    <mergeCell ref="AG6:AN6"/>
    <mergeCell ref="A4:J4"/>
    <mergeCell ref="K4:T4"/>
    <mergeCell ref="U4:AD4"/>
    <mergeCell ref="AE4:AN4"/>
    <mergeCell ref="I5:J5"/>
    <mergeCell ref="S5:T5"/>
    <mergeCell ref="AC5:AD5"/>
    <mergeCell ref="AM5:AN5"/>
    <mergeCell ref="A2:J2"/>
    <mergeCell ref="K2:T2"/>
    <mergeCell ref="U2:AD2"/>
    <mergeCell ref="AE2:AN2"/>
    <mergeCell ref="A3:J3"/>
    <mergeCell ref="K3:T3"/>
    <mergeCell ref="U3:AD3"/>
    <mergeCell ref="AE3:AN3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45"/>
  <sheetViews>
    <sheetView view="pageBreakPreview" zoomScale="85" zoomScaleSheetLayoutView="85" workbookViewId="0">
      <selection activeCell="P13" sqref="P13"/>
    </sheetView>
  </sheetViews>
  <sheetFormatPr defaultColWidth="9" defaultRowHeight="15"/>
  <cols>
    <col min="1" max="1" width="8.625" style="103" customWidth="1"/>
    <col min="2" max="8" width="9.625" style="98" customWidth="1"/>
    <col min="9" max="9" width="9.625" style="124" customWidth="1"/>
    <col min="10" max="16384" width="9" style="98"/>
  </cols>
  <sheetData>
    <row r="1" spans="1:9" ht="5.0999999999999996" customHeight="1">
      <c r="A1" s="97"/>
      <c r="B1" s="97"/>
      <c r="C1" s="97"/>
      <c r="D1" s="97"/>
      <c r="E1" s="97"/>
      <c r="F1" s="97"/>
      <c r="G1" s="97"/>
      <c r="H1" s="97"/>
      <c r="I1" s="39"/>
    </row>
    <row r="2" spans="1:9" ht="50.1" customHeight="1">
      <c r="A2" s="799"/>
      <c r="B2" s="799"/>
      <c r="C2" s="799"/>
      <c r="D2" s="799"/>
      <c r="E2" s="799"/>
      <c r="F2" s="799"/>
      <c r="G2" s="799"/>
      <c r="H2" s="799"/>
      <c r="I2" s="799"/>
    </row>
    <row r="3" spans="1:9" s="99" customFormat="1" ht="21" customHeight="1">
      <c r="A3" s="800" t="s">
        <v>774</v>
      </c>
      <c r="B3" s="746"/>
      <c r="C3" s="746"/>
      <c r="D3" s="746"/>
      <c r="E3" s="746"/>
      <c r="F3" s="746"/>
      <c r="G3" s="746"/>
      <c r="H3" s="746"/>
      <c r="I3" s="746"/>
    </row>
    <row r="4" spans="1:9" s="99" customFormat="1" ht="20.100000000000001" customHeight="1">
      <c r="A4" s="801" t="s">
        <v>93</v>
      </c>
      <c r="B4" s="748"/>
      <c r="C4" s="748"/>
      <c r="D4" s="748"/>
      <c r="E4" s="748"/>
      <c r="F4" s="748"/>
      <c r="G4" s="748"/>
      <c r="H4" s="748"/>
      <c r="I4" s="748"/>
    </row>
    <row r="5" spans="1:9" s="103" customFormat="1" ht="20.100000000000001" customHeight="1">
      <c r="A5" s="100" t="s">
        <v>94</v>
      </c>
      <c r="B5" s="101"/>
      <c r="C5" s="101"/>
      <c r="D5" s="101"/>
      <c r="E5" s="101"/>
      <c r="F5" s="101"/>
      <c r="G5" s="101"/>
      <c r="H5" s="101"/>
      <c r="I5" s="102" t="s">
        <v>95</v>
      </c>
    </row>
    <row r="6" spans="1:9" s="105" customFormat="1" ht="20.100000000000001" customHeight="1">
      <c r="A6" s="104" t="s">
        <v>4</v>
      </c>
      <c r="B6" s="802" t="s">
        <v>96</v>
      </c>
      <c r="C6" s="803"/>
      <c r="D6" s="802" t="s">
        <v>97</v>
      </c>
      <c r="E6" s="803"/>
      <c r="F6" s="802" t="s">
        <v>98</v>
      </c>
      <c r="G6" s="803"/>
      <c r="H6" s="802" t="s">
        <v>99</v>
      </c>
      <c r="I6" s="803"/>
    </row>
    <row r="7" spans="1:9" s="105" customFormat="1" ht="20.100000000000001" customHeight="1">
      <c r="A7" s="106"/>
      <c r="B7" s="804" t="s">
        <v>100</v>
      </c>
      <c r="C7" s="805"/>
      <c r="D7" s="804" t="s">
        <v>101</v>
      </c>
      <c r="E7" s="805"/>
      <c r="F7" s="804" t="s">
        <v>102</v>
      </c>
      <c r="G7" s="805"/>
      <c r="H7" s="804" t="s">
        <v>103</v>
      </c>
      <c r="I7" s="805"/>
    </row>
    <row r="8" spans="1:9" s="105" customFormat="1" ht="20.100000000000001" customHeight="1">
      <c r="A8" s="106"/>
      <c r="B8" s="107" t="s">
        <v>104</v>
      </c>
      <c r="C8" s="107" t="s">
        <v>105</v>
      </c>
      <c r="D8" s="107" t="s">
        <v>104</v>
      </c>
      <c r="E8" s="107" t="s">
        <v>105</v>
      </c>
      <c r="F8" s="107" t="s">
        <v>104</v>
      </c>
      <c r="G8" s="107" t="s">
        <v>105</v>
      </c>
      <c r="H8" s="107" t="s">
        <v>104</v>
      </c>
      <c r="I8" s="107" t="s">
        <v>105</v>
      </c>
    </row>
    <row r="9" spans="1:9" s="105" customFormat="1" ht="28.5" customHeight="1">
      <c r="A9" s="172" t="s">
        <v>106</v>
      </c>
      <c r="B9" s="161" t="s">
        <v>107</v>
      </c>
      <c r="C9" s="161" t="s">
        <v>108</v>
      </c>
      <c r="D9" s="161" t="s">
        <v>107</v>
      </c>
      <c r="E9" s="161" t="s">
        <v>108</v>
      </c>
      <c r="F9" s="161" t="s">
        <v>107</v>
      </c>
      <c r="G9" s="161" t="s">
        <v>108</v>
      </c>
      <c r="H9" s="161" t="s">
        <v>107</v>
      </c>
      <c r="I9" s="161" t="s">
        <v>108</v>
      </c>
    </row>
    <row r="10" spans="1:9" s="113" customFormat="1" ht="36.4" customHeight="1">
      <c r="A10" s="177">
        <v>2014</v>
      </c>
      <c r="B10" s="173">
        <v>429</v>
      </c>
      <c r="C10" s="173">
        <v>198145</v>
      </c>
      <c r="D10" s="173">
        <v>137</v>
      </c>
      <c r="E10" s="174">
        <v>33939</v>
      </c>
      <c r="F10" s="174">
        <v>176</v>
      </c>
      <c r="G10" s="174">
        <v>77105</v>
      </c>
      <c r="H10" s="175" t="s">
        <v>55</v>
      </c>
      <c r="I10" s="176" t="s">
        <v>55</v>
      </c>
    </row>
    <row r="11" spans="1:9" s="105" customFormat="1" ht="36.4" customHeight="1">
      <c r="A11" s="108">
        <v>2015</v>
      </c>
      <c r="B11" s="109">
        <v>586</v>
      </c>
      <c r="C11" s="109">
        <v>329012</v>
      </c>
      <c r="D11" s="109">
        <v>161</v>
      </c>
      <c r="E11" s="110">
        <v>118311</v>
      </c>
      <c r="F11" s="110">
        <v>303</v>
      </c>
      <c r="G11" s="110">
        <v>125311</v>
      </c>
      <c r="H11" s="111">
        <v>1</v>
      </c>
      <c r="I11" s="112">
        <v>47</v>
      </c>
    </row>
    <row r="12" spans="1:9" s="105" customFormat="1" ht="36.4" customHeight="1">
      <c r="A12" s="108">
        <v>2016</v>
      </c>
      <c r="B12" s="109">
        <v>692</v>
      </c>
      <c r="C12" s="109">
        <v>436947</v>
      </c>
      <c r="D12" s="109">
        <v>269</v>
      </c>
      <c r="E12" s="110">
        <v>220547</v>
      </c>
      <c r="F12" s="110">
        <v>306</v>
      </c>
      <c r="G12" s="110">
        <v>120773</v>
      </c>
      <c r="H12" s="111" t="s">
        <v>55</v>
      </c>
      <c r="I12" s="112" t="s">
        <v>55</v>
      </c>
    </row>
    <row r="13" spans="1:9" s="105" customFormat="1" ht="36.4" customHeight="1">
      <c r="A13" s="108">
        <v>2017</v>
      </c>
      <c r="B13" s="109">
        <v>659</v>
      </c>
      <c r="C13" s="109">
        <v>618965</v>
      </c>
      <c r="D13" s="109">
        <v>247</v>
      </c>
      <c r="E13" s="110">
        <v>330890</v>
      </c>
      <c r="F13" s="110">
        <v>248</v>
      </c>
      <c r="G13" s="110">
        <v>87631</v>
      </c>
      <c r="H13" s="111" t="s">
        <v>55</v>
      </c>
      <c r="I13" s="112" t="s">
        <v>55</v>
      </c>
    </row>
    <row r="14" spans="1:9" s="105" customFormat="1" ht="36.4" customHeight="1">
      <c r="A14" s="108">
        <v>2018</v>
      </c>
      <c r="B14" s="109">
        <v>625</v>
      </c>
      <c r="C14" s="109">
        <v>538736</v>
      </c>
      <c r="D14" s="109">
        <v>230</v>
      </c>
      <c r="E14" s="110">
        <v>248173</v>
      </c>
      <c r="F14" s="110">
        <v>234</v>
      </c>
      <c r="G14" s="110">
        <v>140761</v>
      </c>
      <c r="H14" s="111">
        <v>1</v>
      </c>
      <c r="I14" s="112">
        <v>41</v>
      </c>
    </row>
    <row r="15" spans="1:9" s="302" customFormat="1" ht="36.4" customHeight="1">
      <c r="A15" s="297">
        <v>2019</v>
      </c>
      <c r="B15" s="298">
        <v>558</v>
      </c>
      <c r="C15" s="298">
        <v>456249</v>
      </c>
      <c r="D15" s="298">
        <v>121</v>
      </c>
      <c r="E15" s="299">
        <v>181114</v>
      </c>
      <c r="F15" s="299">
        <v>226</v>
      </c>
      <c r="G15" s="299">
        <v>97214</v>
      </c>
      <c r="H15" s="300">
        <v>9</v>
      </c>
      <c r="I15" s="301">
        <v>363</v>
      </c>
    </row>
    <row r="16" spans="1:9" s="105" customFormat="1" ht="23.1" customHeight="1">
      <c r="A16" s="114" t="s">
        <v>4</v>
      </c>
      <c r="B16" s="806" t="s">
        <v>109</v>
      </c>
      <c r="C16" s="807"/>
      <c r="D16" s="806" t="s">
        <v>110</v>
      </c>
      <c r="E16" s="807"/>
      <c r="F16" s="806" t="s">
        <v>111</v>
      </c>
      <c r="G16" s="807"/>
      <c r="H16" s="806" t="s">
        <v>112</v>
      </c>
      <c r="I16" s="807"/>
    </row>
    <row r="17" spans="1:9" s="105" customFormat="1" ht="20.100000000000001" customHeight="1">
      <c r="A17" s="114"/>
      <c r="B17" s="804" t="s">
        <v>113</v>
      </c>
      <c r="C17" s="805"/>
      <c r="D17" s="804" t="s">
        <v>114</v>
      </c>
      <c r="E17" s="805"/>
      <c r="F17" s="804" t="s">
        <v>115</v>
      </c>
      <c r="G17" s="805"/>
      <c r="H17" s="804" t="s">
        <v>116</v>
      </c>
      <c r="I17" s="805"/>
    </row>
    <row r="18" spans="1:9" s="105" customFormat="1" ht="20.100000000000001" customHeight="1">
      <c r="A18" s="114"/>
      <c r="B18" s="107" t="s">
        <v>104</v>
      </c>
      <c r="C18" s="107" t="s">
        <v>105</v>
      </c>
      <c r="D18" s="107" t="s">
        <v>104</v>
      </c>
      <c r="E18" s="107" t="s">
        <v>105</v>
      </c>
      <c r="F18" s="107" t="s">
        <v>104</v>
      </c>
      <c r="G18" s="107" t="s">
        <v>105</v>
      </c>
      <c r="H18" s="107" t="s">
        <v>104</v>
      </c>
      <c r="I18" s="107" t="s">
        <v>105</v>
      </c>
    </row>
    <row r="19" spans="1:9" s="115" customFormat="1" ht="28.5" customHeight="1">
      <c r="A19" s="178" t="s">
        <v>106</v>
      </c>
      <c r="B19" s="161" t="s">
        <v>107</v>
      </c>
      <c r="C19" s="161" t="s">
        <v>108</v>
      </c>
      <c r="D19" s="161" t="s">
        <v>107</v>
      </c>
      <c r="E19" s="161" t="s">
        <v>108</v>
      </c>
      <c r="F19" s="161" t="s">
        <v>107</v>
      </c>
      <c r="G19" s="161" t="s">
        <v>108</v>
      </c>
      <c r="H19" s="161" t="s">
        <v>107</v>
      </c>
      <c r="I19" s="161" t="s">
        <v>108</v>
      </c>
    </row>
    <row r="20" spans="1:9" s="117" customFormat="1" ht="36.4" customHeight="1">
      <c r="A20" s="177">
        <v>2014</v>
      </c>
      <c r="B20" s="173">
        <v>48</v>
      </c>
      <c r="C20" s="173">
        <v>18744</v>
      </c>
      <c r="D20" s="174">
        <v>36</v>
      </c>
      <c r="E20" s="174">
        <v>29580</v>
      </c>
      <c r="F20" s="174">
        <v>1</v>
      </c>
      <c r="G20" s="174">
        <v>3121</v>
      </c>
      <c r="H20" s="174">
        <v>31</v>
      </c>
      <c r="I20" s="179">
        <v>35656</v>
      </c>
    </row>
    <row r="21" spans="1:9" ht="36.4" customHeight="1">
      <c r="A21" s="108">
        <v>2015</v>
      </c>
      <c r="B21" s="109">
        <v>16</v>
      </c>
      <c r="C21" s="109">
        <v>10723</v>
      </c>
      <c r="D21" s="110">
        <v>37</v>
      </c>
      <c r="E21" s="110">
        <v>41099</v>
      </c>
      <c r="F21" s="110">
        <v>6</v>
      </c>
      <c r="G21" s="110">
        <v>20738</v>
      </c>
      <c r="H21" s="110">
        <v>62</v>
      </c>
      <c r="I21" s="116">
        <v>12783</v>
      </c>
    </row>
    <row r="22" spans="1:9" ht="36.4" customHeight="1">
      <c r="A22" s="108">
        <v>2016</v>
      </c>
      <c r="B22" s="109">
        <v>27</v>
      </c>
      <c r="C22" s="109">
        <v>16811</v>
      </c>
      <c r="D22" s="110">
        <v>26</v>
      </c>
      <c r="E22" s="110">
        <v>26074</v>
      </c>
      <c r="F22" s="110">
        <v>2</v>
      </c>
      <c r="G22" s="110">
        <v>420</v>
      </c>
      <c r="H22" s="110">
        <v>62</v>
      </c>
      <c r="I22" s="116">
        <v>52322</v>
      </c>
    </row>
    <row r="23" spans="1:9" ht="36.4" customHeight="1">
      <c r="A23" s="108">
        <v>2017</v>
      </c>
      <c r="B23" s="109">
        <v>42</v>
      </c>
      <c r="C23" s="109">
        <v>43005</v>
      </c>
      <c r="D23" s="110">
        <v>42</v>
      </c>
      <c r="E23" s="110">
        <v>55273</v>
      </c>
      <c r="F23" s="110">
        <v>1</v>
      </c>
      <c r="G23" s="110">
        <v>66</v>
      </c>
      <c r="H23" s="110">
        <v>79</v>
      </c>
      <c r="I23" s="116">
        <v>102101</v>
      </c>
    </row>
    <row r="24" spans="1:9" ht="36.4" customHeight="1">
      <c r="A24" s="108">
        <v>2018</v>
      </c>
      <c r="B24" s="109">
        <v>43</v>
      </c>
      <c r="C24" s="109">
        <v>46618</v>
      </c>
      <c r="D24" s="110">
        <v>49</v>
      </c>
      <c r="E24" s="110">
        <v>43250</v>
      </c>
      <c r="F24" s="110">
        <v>5</v>
      </c>
      <c r="G24" s="110">
        <v>138</v>
      </c>
      <c r="H24" s="110">
        <v>63</v>
      </c>
      <c r="I24" s="116">
        <v>59756</v>
      </c>
    </row>
    <row r="25" spans="1:9" s="304" customFormat="1" ht="36.4" customHeight="1">
      <c r="A25" s="297">
        <v>2019</v>
      </c>
      <c r="B25" s="298">
        <v>67</v>
      </c>
      <c r="C25" s="298">
        <v>47605</v>
      </c>
      <c r="D25" s="299">
        <v>56</v>
      </c>
      <c r="E25" s="299">
        <v>57507</v>
      </c>
      <c r="F25" s="299">
        <v>3</v>
      </c>
      <c r="G25" s="299">
        <v>2756</v>
      </c>
      <c r="H25" s="299">
        <v>76</v>
      </c>
      <c r="I25" s="303">
        <v>69690</v>
      </c>
    </row>
    <row r="26" spans="1:9" s="119" customFormat="1" ht="15.95" customHeight="1">
      <c r="A26" s="809" t="s">
        <v>117</v>
      </c>
      <c r="B26" s="810"/>
      <c r="C26" s="810"/>
      <c r="D26" s="118"/>
      <c r="E26" s="118"/>
      <c r="F26" s="811"/>
      <c r="G26" s="811"/>
      <c r="H26" s="811"/>
      <c r="I26" s="811"/>
    </row>
    <row r="27" spans="1:9" s="117" customFormat="1" ht="15.95" customHeight="1">
      <c r="A27" s="808" t="s">
        <v>118</v>
      </c>
      <c r="B27" s="808"/>
      <c r="C27" s="808"/>
      <c r="I27" s="120"/>
    </row>
    <row r="28" spans="1:9" ht="12" customHeight="1">
      <c r="I28" s="121"/>
    </row>
    <row r="29" spans="1:9" ht="15" customHeight="1">
      <c r="H29" s="122"/>
      <c r="I29" s="123"/>
    </row>
    <row r="30" spans="1:9" ht="12" customHeight="1">
      <c r="I30" s="121"/>
    </row>
    <row r="31" spans="1:9" ht="12" customHeight="1">
      <c r="I31" s="121"/>
    </row>
    <row r="32" spans="1:9" ht="12" customHeight="1">
      <c r="I32" s="121"/>
    </row>
    <row r="33" spans="1:9" ht="12" customHeight="1">
      <c r="A33" s="98"/>
      <c r="I33" s="121"/>
    </row>
    <row r="34" spans="1:9" ht="12" customHeight="1">
      <c r="A34" s="98"/>
      <c r="I34" s="121"/>
    </row>
    <row r="35" spans="1:9" ht="12" customHeight="1">
      <c r="A35" s="98"/>
      <c r="I35" s="121"/>
    </row>
    <row r="36" spans="1:9" ht="12" customHeight="1">
      <c r="A36" s="98"/>
      <c r="I36" s="121"/>
    </row>
    <row r="37" spans="1:9" ht="12" customHeight="1">
      <c r="A37" s="98"/>
      <c r="I37" s="121"/>
    </row>
    <row r="38" spans="1:9" ht="12" customHeight="1">
      <c r="A38" s="98"/>
      <c r="I38" s="121"/>
    </row>
    <row r="39" spans="1:9" ht="12" customHeight="1">
      <c r="A39" s="98"/>
      <c r="I39" s="121"/>
    </row>
    <row r="40" spans="1:9" ht="12" customHeight="1">
      <c r="A40" s="98"/>
      <c r="I40" s="121"/>
    </row>
    <row r="41" spans="1:9" ht="12" customHeight="1">
      <c r="A41" s="98"/>
      <c r="I41" s="121"/>
    </row>
    <row r="42" spans="1:9" ht="12" customHeight="1">
      <c r="A42" s="98"/>
      <c r="I42" s="121"/>
    </row>
    <row r="43" spans="1:9" ht="12" customHeight="1">
      <c r="A43" s="98"/>
      <c r="I43" s="121"/>
    </row>
    <row r="44" spans="1:9" ht="12" customHeight="1">
      <c r="A44" s="98"/>
      <c r="I44" s="121"/>
    </row>
    <row r="45" spans="1:9" ht="12" customHeight="1">
      <c r="A45" s="98"/>
      <c r="I45" s="121"/>
    </row>
  </sheetData>
  <mergeCells count="22">
    <mergeCell ref="A27:C27"/>
    <mergeCell ref="B17:C17"/>
    <mergeCell ref="D17:E17"/>
    <mergeCell ref="F17:G17"/>
    <mergeCell ref="H17:I17"/>
    <mergeCell ref="A26:C26"/>
    <mergeCell ref="F26:I26"/>
    <mergeCell ref="B7:C7"/>
    <mergeCell ref="D7:E7"/>
    <mergeCell ref="F7:G7"/>
    <mergeCell ref="H7:I7"/>
    <mergeCell ref="B16:C16"/>
    <mergeCell ref="D16:E16"/>
    <mergeCell ref="F16:G16"/>
    <mergeCell ref="H16:I16"/>
    <mergeCell ref="A2:I2"/>
    <mergeCell ref="A3:I3"/>
    <mergeCell ref="A4:I4"/>
    <mergeCell ref="B6:C6"/>
    <mergeCell ref="D6:E6"/>
    <mergeCell ref="F6:G6"/>
    <mergeCell ref="H6:I6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30"/>
  <sheetViews>
    <sheetView view="pageBreakPreview" zoomScale="85" zoomScaleNormal="75" zoomScaleSheetLayoutView="85" workbookViewId="0">
      <selection activeCell="A3" sqref="A3:I3"/>
    </sheetView>
  </sheetViews>
  <sheetFormatPr defaultColWidth="9" defaultRowHeight="14.25"/>
  <cols>
    <col min="1" max="3" width="9.625" style="124" customWidth="1"/>
    <col min="4" max="6" width="9.625" style="4" customWidth="1"/>
    <col min="7" max="7" width="9" style="4" customWidth="1"/>
    <col min="8" max="8" width="9.125" style="4" customWidth="1"/>
    <col min="9" max="9" width="9.625" style="4" customWidth="1"/>
    <col min="10" max="16384" width="9" style="4"/>
  </cols>
  <sheetData>
    <row r="1" spans="1:10" ht="5.0999999999999996" customHeight="1"/>
    <row r="2" spans="1:10" ht="49.5" customHeight="1">
      <c r="A2" s="744"/>
      <c r="B2" s="744"/>
      <c r="C2" s="744"/>
      <c r="D2" s="744"/>
      <c r="E2" s="744"/>
      <c r="F2" s="744"/>
      <c r="G2" s="744"/>
      <c r="H2" s="744"/>
      <c r="I2" s="744"/>
    </row>
    <row r="3" spans="1:10" s="2" customFormat="1" ht="25.5" customHeight="1">
      <c r="A3" s="813" t="s">
        <v>775</v>
      </c>
      <c r="B3" s="813"/>
      <c r="C3" s="813"/>
      <c r="D3" s="813"/>
      <c r="E3" s="813"/>
      <c r="F3" s="813"/>
      <c r="G3" s="813"/>
      <c r="H3" s="813"/>
      <c r="I3" s="813"/>
    </row>
    <row r="4" spans="1:10" s="2" customFormat="1" ht="20.100000000000001" customHeight="1">
      <c r="A4" s="814" t="s">
        <v>119</v>
      </c>
      <c r="B4" s="814"/>
      <c r="C4" s="814"/>
      <c r="D4" s="814"/>
      <c r="E4" s="814"/>
      <c r="F4" s="814"/>
      <c r="G4" s="814"/>
      <c r="H4" s="814"/>
      <c r="I4" s="814"/>
    </row>
    <row r="5" spans="1:10" s="6" customFormat="1" ht="20.100000000000001" customHeight="1">
      <c r="A5" s="3" t="s">
        <v>120</v>
      </c>
      <c r="B5" s="4"/>
      <c r="C5" s="4"/>
      <c r="D5" s="3"/>
      <c r="E5" s="3"/>
      <c r="F5" s="3"/>
      <c r="G5" s="125"/>
      <c r="H5" s="126"/>
      <c r="I5" s="5" t="s">
        <v>121</v>
      </c>
    </row>
    <row r="6" spans="1:10" s="12" customFormat="1" ht="22.5" customHeight="1">
      <c r="A6" s="7" t="s">
        <v>4</v>
      </c>
      <c r="B6" s="127" t="s">
        <v>122</v>
      </c>
      <c r="C6" s="127" t="s">
        <v>123</v>
      </c>
      <c r="D6" s="798" t="s">
        <v>124</v>
      </c>
      <c r="E6" s="795"/>
      <c r="F6" s="795"/>
      <c r="G6" s="795"/>
      <c r="H6" s="795"/>
      <c r="I6" s="796"/>
    </row>
    <row r="7" spans="1:10" s="12" customFormat="1" ht="22.5" customHeight="1">
      <c r="A7" s="22"/>
      <c r="B7" s="128"/>
      <c r="C7" s="129"/>
      <c r="D7" s="50" t="s">
        <v>125</v>
      </c>
      <c r="E7" s="50" t="s">
        <v>126</v>
      </c>
      <c r="F7" s="50" t="s">
        <v>127</v>
      </c>
      <c r="G7" s="753" t="s">
        <v>128</v>
      </c>
      <c r="H7" s="792"/>
      <c r="I7" s="50" t="s">
        <v>129</v>
      </c>
    </row>
    <row r="8" spans="1:10" s="12" customFormat="1" ht="22.5" customHeight="1">
      <c r="A8" s="22"/>
      <c r="B8" s="128" t="s">
        <v>130</v>
      </c>
      <c r="C8" s="129" t="s">
        <v>130</v>
      </c>
      <c r="D8" s="26" t="s">
        <v>131</v>
      </c>
      <c r="E8" s="26" t="s">
        <v>132</v>
      </c>
      <c r="F8" s="26" t="s">
        <v>132</v>
      </c>
      <c r="G8" s="751" t="s">
        <v>132</v>
      </c>
      <c r="H8" s="752"/>
      <c r="I8" s="26" t="s">
        <v>133</v>
      </c>
    </row>
    <row r="9" spans="1:10" s="12" customFormat="1" ht="22.5" customHeight="1">
      <c r="A9" s="163" t="s">
        <v>134</v>
      </c>
      <c r="B9" s="128" t="s">
        <v>135</v>
      </c>
      <c r="C9" s="128" t="s">
        <v>136</v>
      </c>
      <c r="D9" s="55" t="s">
        <v>137</v>
      </c>
      <c r="E9" s="55" t="s">
        <v>137</v>
      </c>
      <c r="F9" s="55" t="s">
        <v>137</v>
      </c>
      <c r="G9" s="815" t="s">
        <v>137</v>
      </c>
      <c r="H9" s="816"/>
      <c r="I9" s="55" t="s">
        <v>138</v>
      </c>
    </row>
    <row r="10" spans="1:10" s="135" customFormat="1" ht="36" customHeight="1">
      <c r="A10" s="169">
        <v>2014</v>
      </c>
      <c r="B10" s="180">
        <v>34</v>
      </c>
      <c r="C10" s="180">
        <v>2021</v>
      </c>
      <c r="D10" s="181" t="s">
        <v>139</v>
      </c>
      <c r="E10" s="182" t="s">
        <v>139</v>
      </c>
      <c r="F10" s="183">
        <v>2021</v>
      </c>
      <c r="G10" s="817" t="s">
        <v>139</v>
      </c>
      <c r="H10" s="817"/>
      <c r="I10" s="184" t="s">
        <v>139</v>
      </c>
    </row>
    <row r="11" spans="1:10" s="136" customFormat="1" ht="36" customHeight="1">
      <c r="A11" s="16">
        <v>2015</v>
      </c>
      <c r="B11" s="130">
        <v>10</v>
      </c>
      <c r="C11" s="130">
        <v>513</v>
      </c>
      <c r="D11" s="131">
        <v>0</v>
      </c>
      <c r="E11" s="131">
        <v>0</v>
      </c>
      <c r="F11" s="131">
        <v>0</v>
      </c>
      <c r="G11" s="812">
        <v>463</v>
      </c>
      <c r="H11" s="812"/>
      <c r="I11" s="133">
        <v>50</v>
      </c>
    </row>
    <row r="12" spans="1:10" s="135" customFormat="1" ht="36" customHeight="1">
      <c r="A12" s="16">
        <v>2016</v>
      </c>
      <c r="B12" s="130">
        <v>18</v>
      </c>
      <c r="C12" s="130">
        <v>1178</v>
      </c>
      <c r="D12" s="131">
        <v>0</v>
      </c>
      <c r="E12" s="131">
        <v>0</v>
      </c>
      <c r="F12" s="131">
        <v>1103</v>
      </c>
      <c r="G12" s="812">
        <v>75</v>
      </c>
      <c r="H12" s="812"/>
      <c r="I12" s="133" t="s">
        <v>55</v>
      </c>
    </row>
    <row r="13" spans="1:10" s="135" customFormat="1" ht="36" customHeight="1">
      <c r="A13" s="16">
        <v>2017</v>
      </c>
      <c r="B13" s="130">
        <v>14</v>
      </c>
      <c r="C13" s="130">
        <v>963</v>
      </c>
      <c r="D13" s="131" t="s">
        <v>140</v>
      </c>
      <c r="E13" s="131" t="s">
        <v>140</v>
      </c>
      <c r="F13" s="137">
        <v>156</v>
      </c>
      <c r="G13" s="812">
        <v>807</v>
      </c>
      <c r="H13" s="812"/>
      <c r="I13" s="133" t="s">
        <v>140</v>
      </c>
    </row>
    <row r="14" spans="1:10" s="136" customFormat="1" ht="36" customHeight="1">
      <c r="A14" s="16">
        <v>2018</v>
      </c>
      <c r="B14" s="130">
        <v>15</v>
      </c>
      <c r="C14" s="130">
        <v>1613</v>
      </c>
      <c r="D14" s="131" t="s">
        <v>153</v>
      </c>
      <c r="E14" s="131">
        <v>134</v>
      </c>
      <c r="F14" s="137">
        <v>1311</v>
      </c>
      <c r="G14" s="812">
        <v>156</v>
      </c>
      <c r="H14" s="812"/>
      <c r="I14" s="133">
        <v>12</v>
      </c>
    </row>
    <row r="15" spans="1:10" s="309" customFormat="1" ht="36" customHeight="1">
      <c r="A15" s="245">
        <v>2019</v>
      </c>
      <c r="B15" s="305">
        <v>24</v>
      </c>
      <c r="C15" s="305">
        <v>1557</v>
      </c>
      <c r="D15" s="306">
        <v>0</v>
      </c>
      <c r="E15" s="307">
        <v>168</v>
      </c>
      <c r="F15" s="307">
        <v>1388</v>
      </c>
      <c r="G15" s="246"/>
      <c r="H15" s="246">
        <v>0</v>
      </c>
      <c r="I15" s="308">
        <v>0</v>
      </c>
    </row>
    <row r="16" spans="1:10" s="134" customFormat="1" ht="22.5" customHeight="1">
      <c r="A16" s="22" t="s">
        <v>4</v>
      </c>
      <c r="B16" s="818" t="s">
        <v>141</v>
      </c>
      <c r="C16" s="818"/>
      <c r="D16" s="818"/>
      <c r="E16" s="818"/>
      <c r="F16" s="818"/>
      <c r="G16" s="818"/>
      <c r="H16" s="818"/>
      <c r="I16" s="752"/>
      <c r="J16" s="138"/>
    </row>
    <row r="17" spans="1:17" s="134" customFormat="1" ht="17.25" customHeight="1">
      <c r="A17" s="22"/>
      <c r="B17" s="753" t="s">
        <v>142</v>
      </c>
      <c r="C17" s="792"/>
      <c r="D17" s="753" t="s">
        <v>143</v>
      </c>
      <c r="E17" s="792"/>
      <c r="F17" s="753" t="s">
        <v>144</v>
      </c>
      <c r="G17" s="792"/>
      <c r="H17" s="753" t="s">
        <v>145</v>
      </c>
      <c r="I17" s="792"/>
      <c r="J17" s="138"/>
    </row>
    <row r="18" spans="1:17" s="134" customFormat="1" ht="22.5" customHeight="1">
      <c r="A18" s="22"/>
      <c r="B18" s="819" t="s">
        <v>146</v>
      </c>
      <c r="C18" s="820"/>
      <c r="D18" s="819" t="s">
        <v>146</v>
      </c>
      <c r="E18" s="820"/>
      <c r="F18" s="819" t="s">
        <v>146</v>
      </c>
      <c r="G18" s="820"/>
      <c r="H18" s="819" t="s">
        <v>147</v>
      </c>
      <c r="I18" s="820"/>
      <c r="J18" s="138"/>
      <c r="N18" s="134">
        <v>15</v>
      </c>
    </row>
    <row r="19" spans="1:17" s="134" customFormat="1" ht="22.5" customHeight="1">
      <c r="A19" s="22"/>
      <c r="B19" s="139" t="s">
        <v>122</v>
      </c>
      <c r="C19" s="139" t="s">
        <v>123</v>
      </c>
      <c r="D19" s="139" t="s">
        <v>122</v>
      </c>
      <c r="E19" s="139" t="s">
        <v>123</v>
      </c>
      <c r="F19" s="139" t="s">
        <v>122</v>
      </c>
      <c r="G19" s="139" t="s">
        <v>123</v>
      </c>
      <c r="H19" s="139" t="s">
        <v>122</v>
      </c>
      <c r="I19" s="140" t="s">
        <v>123</v>
      </c>
      <c r="J19" s="138"/>
    </row>
    <row r="20" spans="1:17" s="134" customFormat="1" ht="26.25" customHeight="1">
      <c r="A20" s="163" t="s">
        <v>134</v>
      </c>
      <c r="B20" s="128" t="s">
        <v>148</v>
      </c>
      <c r="C20" s="128" t="s">
        <v>149</v>
      </c>
      <c r="D20" s="160" t="s">
        <v>148</v>
      </c>
      <c r="E20" s="128" t="s">
        <v>149</v>
      </c>
      <c r="F20" s="160" t="s">
        <v>148</v>
      </c>
      <c r="G20" s="128" t="s">
        <v>149</v>
      </c>
      <c r="H20" s="160" t="s">
        <v>148</v>
      </c>
      <c r="I20" s="128" t="s">
        <v>149</v>
      </c>
      <c r="J20" s="138"/>
    </row>
    <row r="21" spans="1:17" s="142" customFormat="1" ht="34.9" customHeight="1">
      <c r="A21" s="169">
        <v>2014</v>
      </c>
      <c r="B21" s="185" t="s">
        <v>55</v>
      </c>
      <c r="C21" s="185" t="s">
        <v>55</v>
      </c>
      <c r="D21" s="185" t="s">
        <v>55</v>
      </c>
      <c r="E21" s="185" t="s">
        <v>55</v>
      </c>
      <c r="F21" s="170">
        <v>33</v>
      </c>
      <c r="G21" s="170">
        <v>1817</v>
      </c>
      <c r="H21" s="183">
        <v>1</v>
      </c>
      <c r="I21" s="184">
        <v>204</v>
      </c>
    </row>
    <row r="22" spans="1:17" s="142" customFormat="1" ht="34.9" customHeight="1">
      <c r="A22" s="16">
        <v>2015</v>
      </c>
      <c r="B22" s="141" t="s">
        <v>55</v>
      </c>
      <c r="C22" s="141" t="s">
        <v>55</v>
      </c>
      <c r="D22" s="141" t="s">
        <v>55</v>
      </c>
      <c r="E22" s="141" t="s">
        <v>55</v>
      </c>
      <c r="F22" s="29">
        <v>10</v>
      </c>
      <c r="G22" s="29">
        <v>513</v>
      </c>
      <c r="H22" s="132">
        <v>0</v>
      </c>
      <c r="I22" s="133">
        <v>0</v>
      </c>
    </row>
    <row r="23" spans="1:17" s="142" customFormat="1" ht="34.9" customHeight="1">
      <c r="A23" s="16">
        <v>2016</v>
      </c>
      <c r="B23" s="141">
        <v>0</v>
      </c>
      <c r="C23" s="141">
        <v>0</v>
      </c>
      <c r="D23" s="141">
        <v>1</v>
      </c>
      <c r="E23" s="141">
        <v>16</v>
      </c>
      <c r="F23" s="29">
        <v>17</v>
      </c>
      <c r="G23" s="29">
        <v>1162</v>
      </c>
      <c r="H23" s="141">
        <v>0</v>
      </c>
      <c r="I23" s="143">
        <v>0</v>
      </c>
      <c r="P23" s="821"/>
      <c r="Q23" s="821"/>
    </row>
    <row r="24" spans="1:17" s="142" customFormat="1" ht="34.9" customHeight="1">
      <c r="A24" s="16">
        <v>2017</v>
      </c>
      <c r="B24" s="141" t="s">
        <v>55</v>
      </c>
      <c r="C24" s="141" t="s">
        <v>55</v>
      </c>
      <c r="D24" s="141">
        <v>4</v>
      </c>
      <c r="E24" s="141">
        <v>450</v>
      </c>
      <c r="F24" s="29">
        <v>10</v>
      </c>
      <c r="G24" s="29">
        <v>513</v>
      </c>
      <c r="H24" s="141" t="s">
        <v>55</v>
      </c>
      <c r="I24" s="143" t="s">
        <v>55</v>
      </c>
    </row>
    <row r="25" spans="1:17" s="142" customFormat="1" ht="34.9" customHeight="1">
      <c r="A25" s="16">
        <v>2018</v>
      </c>
      <c r="B25" s="141" t="s">
        <v>153</v>
      </c>
      <c r="C25" s="141" t="s">
        <v>153</v>
      </c>
      <c r="D25" s="141" t="s">
        <v>153</v>
      </c>
      <c r="E25" s="141" t="s">
        <v>153</v>
      </c>
      <c r="F25" s="29">
        <v>1</v>
      </c>
      <c r="G25" s="29">
        <v>134</v>
      </c>
      <c r="H25" s="141">
        <v>14</v>
      </c>
      <c r="I25" s="143">
        <v>1479</v>
      </c>
    </row>
    <row r="26" spans="1:17" s="311" customFormat="1" ht="34.9" customHeight="1">
      <c r="A26" s="245">
        <v>2019</v>
      </c>
      <c r="B26" s="306">
        <v>0</v>
      </c>
      <c r="C26" s="306">
        <v>0</v>
      </c>
      <c r="D26" s="306">
        <v>0</v>
      </c>
      <c r="E26" s="306">
        <v>0</v>
      </c>
      <c r="F26" s="251">
        <v>17</v>
      </c>
      <c r="G26" s="251">
        <v>909</v>
      </c>
      <c r="H26" s="307">
        <v>7</v>
      </c>
      <c r="I26" s="310">
        <v>648</v>
      </c>
    </row>
    <row r="27" spans="1:17" s="36" customFormat="1" ht="15.95" customHeight="1">
      <c r="A27" s="34" t="s">
        <v>150</v>
      </c>
      <c r="B27" s="41"/>
      <c r="C27" s="41"/>
      <c r="D27" s="144"/>
      <c r="E27" s="144"/>
      <c r="F27" s="144"/>
      <c r="G27" s="144"/>
      <c r="H27" s="144"/>
      <c r="I27" s="144"/>
    </row>
    <row r="28" spans="1:17" s="36" customFormat="1" ht="15.95" customHeight="1">
      <c r="A28" s="34" t="s">
        <v>68</v>
      </c>
      <c r="B28" s="41"/>
      <c r="C28" s="41"/>
      <c r="D28" s="144"/>
      <c r="E28" s="144"/>
      <c r="F28" s="144"/>
      <c r="G28" s="144"/>
      <c r="H28" s="144"/>
      <c r="I28" s="144"/>
    </row>
    <row r="29" spans="1:17" ht="17.25" customHeight="1">
      <c r="A29" s="38"/>
      <c r="B29" s="39"/>
      <c r="C29" s="39"/>
      <c r="D29" s="40"/>
      <c r="E29" s="40"/>
      <c r="F29" s="40"/>
      <c r="G29" s="40"/>
      <c r="H29" s="145"/>
      <c r="I29" s="40"/>
    </row>
    <row r="30" spans="1:17" ht="17.25" customHeight="1">
      <c r="A30" s="39"/>
      <c r="B30" s="39"/>
      <c r="C30" s="39"/>
      <c r="D30" s="40"/>
      <c r="E30" s="40"/>
      <c r="F30" s="40"/>
      <c r="G30" s="40"/>
      <c r="H30" s="40"/>
      <c r="I30" s="40"/>
    </row>
  </sheetData>
  <mergeCells count="22">
    <mergeCell ref="B18:C18"/>
    <mergeCell ref="D18:E18"/>
    <mergeCell ref="F18:G18"/>
    <mergeCell ref="H18:I18"/>
    <mergeCell ref="P23:Q23"/>
    <mergeCell ref="G14:H14"/>
    <mergeCell ref="B16:I16"/>
    <mergeCell ref="B17:C17"/>
    <mergeCell ref="D17:E17"/>
    <mergeCell ref="F17:G17"/>
    <mergeCell ref="H17:I17"/>
    <mergeCell ref="G13:H13"/>
    <mergeCell ref="A2:I2"/>
    <mergeCell ref="A3:I3"/>
    <mergeCell ref="A4:I4"/>
    <mergeCell ref="D6:I6"/>
    <mergeCell ref="G7:H7"/>
    <mergeCell ref="G8:H8"/>
    <mergeCell ref="G9:H9"/>
    <mergeCell ref="G10:H10"/>
    <mergeCell ref="G11:H11"/>
    <mergeCell ref="G12:H12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7"/>
  <sheetViews>
    <sheetView view="pageBreakPreview" zoomScale="85" zoomScaleSheetLayoutView="85" workbookViewId="0">
      <selection activeCell="A3" sqref="A3:G3"/>
    </sheetView>
  </sheetViews>
  <sheetFormatPr defaultRowHeight="15.75"/>
  <cols>
    <col min="1" max="1" width="9.875" customWidth="1"/>
    <col min="2" max="3" width="12.625" customWidth="1"/>
    <col min="4" max="4" width="12.75" customWidth="1"/>
    <col min="5" max="7" width="12.625" customWidth="1"/>
  </cols>
  <sheetData>
    <row r="1" spans="1:7" ht="5.0999999999999996" customHeight="1"/>
    <row r="2" spans="1:7" ht="50.1" customHeight="1">
      <c r="A2" s="744"/>
      <c r="B2" s="744"/>
      <c r="C2" s="744"/>
      <c r="D2" s="744"/>
      <c r="E2" s="744"/>
      <c r="F2" s="744"/>
      <c r="G2" s="744"/>
    </row>
    <row r="3" spans="1:7" s="312" customFormat="1" ht="21" customHeight="1">
      <c r="A3" s="832" t="s">
        <v>776</v>
      </c>
      <c r="B3" s="832"/>
      <c r="C3" s="832"/>
      <c r="D3" s="832"/>
      <c r="E3" s="832"/>
      <c r="F3" s="832"/>
      <c r="G3" s="832"/>
    </row>
    <row r="4" spans="1:7" s="312" customFormat="1" ht="20.100000000000001" customHeight="1">
      <c r="A4" s="833" t="s">
        <v>229</v>
      </c>
      <c r="B4" s="833"/>
      <c r="C4" s="833"/>
      <c r="D4" s="833"/>
      <c r="E4" s="833"/>
      <c r="F4" s="833"/>
      <c r="G4" s="833"/>
    </row>
    <row r="5" spans="1:7" ht="20.100000000000001" customHeight="1">
      <c r="A5" s="313" t="s">
        <v>230</v>
      </c>
      <c r="B5" s="124"/>
      <c r="C5" s="124"/>
      <c r="D5" s="124"/>
      <c r="E5" s="124"/>
      <c r="F5" s="797" t="s">
        <v>231</v>
      </c>
      <c r="G5" s="797"/>
    </row>
    <row r="6" spans="1:7" s="314" customFormat="1" ht="39" customHeight="1">
      <c r="A6" s="7" t="s">
        <v>4</v>
      </c>
      <c r="B6" s="834" t="s">
        <v>232</v>
      </c>
      <c r="C6" s="834"/>
      <c r="D6" s="834"/>
      <c r="E6" s="835"/>
      <c r="F6" s="836" t="s">
        <v>233</v>
      </c>
      <c r="G6" s="835"/>
    </row>
    <row r="7" spans="1:7" s="316" customFormat="1" ht="18" customHeight="1">
      <c r="A7" s="829" t="s">
        <v>234</v>
      </c>
      <c r="B7" s="769" t="s">
        <v>235</v>
      </c>
      <c r="C7" s="769" t="s">
        <v>236</v>
      </c>
      <c r="D7" s="767" t="s">
        <v>237</v>
      </c>
      <c r="E7" s="769" t="s">
        <v>238</v>
      </c>
      <c r="F7" s="830" t="s">
        <v>239</v>
      </c>
      <c r="G7" s="769" t="s">
        <v>240</v>
      </c>
    </row>
    <row r="8" spans="1:7" s="316" customFormat="1" ht="18" customHeight="1">
      <c r="A8" s="829"/>
      <c r="B8" s="824"/>
      <c r="C8" s="824"/>
      <c r="D8" s="824"/>
      <c r="E8" s="824"/>
      <c r="F8" s="831"/>
      <c r="G8" s="824"/>
    </row>
    <row r="9" spans="1:7" s="320" customFormat="1" ht="37.9" customHeight="1">
      <c r="A9" s="317">
        <v>2014</v>
      </c>
      <c r="B9" s="318" t="s">
        <v>55</v>
      </c>
      <c r="C9" s="318" t="s">
        <v>55</v>
      </c>
      <c r="D9" s="318" t="s">
        <v>55</v>
      </c>
      <c r="E9" s="318" t="s">
        <v>55</v>
      </c>
      <c r="F9" s="318">
        <v>2</v>
      </c>
      <c r="G9" s="319">
        <v>85462</v>
      </c>
    </row>
    <row r="10" spans="1:7" s="314" customFormat="1" ht="37.9" customHeight="1">
      <c r="A10" s="321">
        <v>2015</v>
      </c>
      <c r="B10" s="322">
        <v>0</v>
      </c>
      <c r="C10" s="322">
        <v>0</v>
      </c>
      <c r="D10" s="322">
        <v>0</v>
      </c>
      <c r="E10" s="322">
        <v>0</v>
      </c>
      <c r="F10" s="322">
        <v>0</v>
      </c>
      <c r="G10" s="323">
        <v>0</v>
      </c>
    </row>
    <row r="11" spans="1:7" s="324" customFormat="1" ht="37.9" customHeight="1">
      <c r="A11" s="321">
        <v>2016</v>
      </c>
      <c r="B11" s="322">
        <v>0</v>
      </c>
      <c r="C11" s="322">
        <v>0</v>
      </c>
      <c r="D11" s="322">
        <v>0</v>
      </c>
      <c r="E11" s="322">
        <v>0</v>
      </c>
      <c r="F11" s="322">
        <v>0</v>
      </c>
      <c r="G11" s="323">
        <v>0</v>
      </c>
    </row>
    <row r="12" spans="1:7" s="324" customFormat="1" ht="37.9" customHeight="1">
      <c r="A12" s="321">
        <v>2017</v>
      </c>
      <c r="B12" s="322">
        <v>0</v>
      </c>
      <c r="C12" s="322">
        <v>0</v>
      </c>
      <c r="D12" s="322">
        <v>0</v>
      </c>
      <c r="E12" s="322">
        <v>0</v>
      </c>
      <c r="F12" s="322">
        <v>0</v>
      </c>
      <c r="G12" s="323">
        <v>0</v>
      </c>
    </row>
    <row r="13" spans="1:7" s="314" customFormat="1" ht="37.9" customHeight="1">
      <c r="A13" s="321">
        <v>2018</v>
      </c>
      <c r="B13" s="322">
        <v>0</v>
      </c>
      <c r="C13" s="322">
        <v>0</v>
      </c>
      <c r="D13" s="322">
        <v>0</v>
      </c>
      <c r="E13" s="322">
        <v>0</v>
      </c>
      <c r="F13" s="322">
        <v>0</v>
      </c>
      <c r="G13" s="323">
        <v>0</v>
      </c>
    </row>
    <row r="14" spans="1:7" s="343" customFormat="1" ht="37.9" customHeight="1">
      <c r="A14" s="339">
        <v>2019</v>
      </c>
      <c r="B14" s="418">
        <v>0</v>
      </c>
      <c r="C14" s="418">
        <v>0</v>
      </c>
      <c r="D14" s="418">
        <v>0</v>
      </c>
      <c r="E14" s="418">
        <v>0</v>
      </c>
      <c r="F14" s="340">
        <v>1</v>
      </c>
      <c r="G14" s="342">
        <v>46194</v>
      </c>
    </row>
    <row r="15" spans="1:7" s="316" customFormat="1" ht="36" customHeight="1">
      <c r="A15" s="22" t="s">
        <v>4</v>
      </c>
      <c r="B15" s="825" t="s">
        <v>241</v>
      </c>
      <c r="C15" s="826"/>
      <c r="D15" s="825" t="s">
        <v>242</v>
      </c>
      <c r="E15" s="827"/>
      <c r="F15" s="827"/>
      <c r="G15" s="828"/>
    </row>
    <row r="16" spans="1:7" s="316" customFormat="1" ht="18" customHeight="1">
      <c r="A16" s="829" t="s">
        <v>243</v>
      </c>
      <c r="B16" s="767" t="s">
        <v>244</v>
      </c>
      <c r="C16" s="769" t="s">
        <v>245</v>
      </c>
      <c r="D16" s="830" t="s">
        <v>246</v>
      </c>
      <c r="E16" s="769" t="s">
        <v>247</v>
      </c>
      <c r="F16" s="767" t="s">
        <v>244</v>
      </c>
      <c r="G16" s="769" t="s">
        <v>245</v>
      </c>
    </row>
    <row r="17" spans="1:7" s="327" customFormat="1" ht="18" customHeight="1">
      <c r="A17" s="829"/>
      <c r="B17" s="824"/>
      <c r="C17" s="824"/>
      <c r="D17" s="831"/>
      <c r="E17" s="824"/>
      <c r="F17" s="824"/>
      <c r="G17" s="824"/>
    </row>
    <row r="18" spans="1:7" ht="37.9" customHeight="1">
      <c r="A18" s="317">
        <v>2014</v>
      </c>
      <c r="B18" s="318">
        <v>471</v>
      </c>
      <c r="C18" s="318">
        <v>1391</v>
      </c>
      <c r="D18" s="318">
        <v>3</v>
      </c>
      <c r="E18" s="318">
        <v>388463</v>
      </c>
      <c r="F18" s="318">
        <v>1107</v>
      </c>
      <c r="G18" s="328" t="s">
        <v>248</v>
      </c>
    </row>
    <row r="19" spans="1:7" ht="37.9" customHeight="1">
      <c r="A19" s="321">
        <v>2015</v>
      </c>
      <c r="B19" s="322" t="s">
        <v>55</v>
      </c>
      <c r="C19" s="322" t="s">
        <v>55</v>
      </c>
      <c r="D19" s="322">
        <v>3</v>
      </c>
      <c r="E19" s="322">
        <v>388463</v>
      </c>
      <c r="F19" s="322">
        <v>1107</v>
      </c>
      <c r="G19" s="329" t="s">
        <v>248</v>
      </c>
    </row>
    <row r="20" spans="1:7" s="330" customFormat="1" ht="37.9" customHeight="1">
      <c r="A20" s="321">
        <v>2016</v>
      </c>
      <c r="B20" s="322" t="s">
        <v>55</v>
      </c>
      <c r="C20" s="322" t="s">
        <v>55</v>
      </c>
      <c r="D20" s="322">
        <v>3</v>
      </c>
      <c r="E20" s="322">
        <v>388463</v>
      </c>
      <c r="F20" s="322">
        <v>1107</v>
      </c>
      <c r="G20" s="329" t="s">
        <v>248</v>
      </c>
    </row>
    <row r="21" spans="1:7" s="330" customFormat="1" ht="37.9" customHeight="1">
      <c r="A21" s="321">
        <v>2017</v>
      </c>
      <c r="B21" s="322">
        <v>0</v>
      </c>
      <c r="C21" s="322">
        <v>0</v>
      </c>
      <c r="D21" s="322">
        <v>1</v>
      </c>
      <c r="E21" s="322">
        <v>202067</v>
      </c>
      <c r="F21" s="322">
        <v>1419</v>
      </c>
      <c r="G21" s="329" t="s">
        <v>249</v>
      </c>
    </row>
    <row r="22" spans="1:7" ht="37.9" customHeight="1">
      <c r="A22" s="321">
        <v>2018</v>
      </c>
      <c r="B22" s="322">
        <v>0</v>
      </c>
      <c r="C22" s="322">
        <v>0</v>
      </c>
      <c r="D22" s="325">
        <v>2</v>
      </c>
      <c r="E22" s="325">
        <v>248269</v>
      </c>
      <c r="F22" s="325">
        <v>1011</v>
      </c>
      <c r="G22" s="331" t="s">
        <v>347</v>
      </c>
    </row>
    <row r="23" spans="1:7" s="344" customFormat="1" ht="37.9" customHeight="1">
      <c r="A23" s="339">
        <v>2019</v>
      </c>
      <c r="B23" s="340">
        <v>1033</v>
      </c>
      <c r="C23" s="340">
        <v>1033</v>
      </c>
      <c r="D23" s="340">
        <v>1</v>
      </c>
      <c r="E23" s="340">
        <v>202067</v>
      </c>
      <c r="F23" s="340">
        <v>1419</v>
      </c>
      <c r="G23" s="341" t="s">
        <v>348</v>
      </c>
    </row>
    <row r="24" spans="1:7" s="316" customFormat="1" ht="15.95" customHeight="1">
      <c r="A24" s="822" t="s">
        <v>250</v>
      </c>
      <c r="B24" s="823"/>
      <c r="C24" s="333"/>
      <c r="D24" s="333"/>
      <c r="E24" s="334"/>
      <c r="F24" s="334"/>
      <c r="G24" s="334"/>
    </row>
    <row r="25" spans="1:7" s="316" customFormat="1" ht="15.95" customHeight="1">
      <c r="A25" s="335" t="s">
        <v>251</v>
      </c>
      <c r="B25" s="336"/>
      <c r="C25" s="337"/>
      <c r="D25" s="337"/>
      <c r="E25" s="338"/>
      <c r="F25" s="338"/>
      <c r="G25" s="338"/>
    </row>
    <row r="26" spans="1:7" ht="15.75" customHeight="1"/>
    <row r="27" spans="1:7" ht="15.75" customHeight="1">
      <c r="C27" s="314"/>
    </row>
  </sheetData>
  <mergeCells count="23">
    <mergeCell ref="F7:F8"/>
    <mergeCell ref="A2:G2"/>
    <mergeCell ref="A3:G3"/>
    <mergeCell ref="A4:G4"/>
    <mergeCell ref="F5:G5"/>
    <mergeCell ref="B6:E6"/>
    <mergeCell ref="F6:G6"/>
    <mergeCell ref="A24:B24"/>
    <mergeCell ref="G7:G8"/>
    <mergeCell ref="B15:C15"/>
    <mergeCell ref="D15:G15"/>
    <mergeCell ref="A16:A17"/>
    <mergeCell ref="B16:B17"/>
    <mergeCell ref="C16:C17"/>
    <mergeCell ref="D16:D17"/>
    <mergeCell ref="E16:E17"/>
    <mergeCell ref="F16:F17"/>
    <mergeCell ref="G16:G17"/>
    <mergeCell ref="A7:A8"/>
    <mergeCell ref="B7:B8"/>
    <mergeCell ref="C7:C8"/>
    <mergeCell ref="D7:D8"/>
    <mergeCell ref="E7:E8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20</vt:i4>
      </vt:variant>
      <vt:variant>
        <vt:lpstr>이름이 지정된 범위</vt:lpstr>
      </vt:variant>
      <vt:variant>
        <vt:i4>20</vt:i4>
      </vt:variant>
    </vt:vector>
  </HeadingPairs>
  <TitlesOfParts>
    <vt:vector size="40" baseType="lpstr">
      <vt:lpstr>1.주택현황및보급률 </vt:lpstr>
      <vt:lpstr>2.주택소유현황</vt:lpstr>
      <vt:lpstr>3.건축연도별 주택</vt:lpstr>
      <vt:lpstr>4.연면적별 주택</vt:lpstr>
      <vt:lpstr>5.건축허가</vt:lpstr>
      <vt:lpstr>5-1.건축허가(면적)</vt:lpstr>
      <vt:lpstr>6.시군구별건축허가(용도별)</vt:lpstr>
      <vt:lpstr>7.아파트건립</vt:lpstr>
      <vt:lpstr>8.주택재개발사업</vt:lpstr>
      <vt:lpstr>9.토지거래현황</vt:lpstr>
      <vt:lpstr>10.용도지역</vt:lpstr>
      <vt:lpstr>11.용도지구 </vt:lpstr>
      <vt:lpstr>12.공원</vt:lpstr>
      <vt:lpstr>13.하천</vt:lpstr>
      <vt:lpstr>14.하천부지점용</vt:lpstr>
      <vt:lpstr>15.도로 </vt:lpstr>
      <vt:lpstr>16.폭원별 도로현황</vt:lpstr>
      <vt:lpstr>17.도로시설물</vt:lpstr>
      <vt:lpstr>18.교량 </vt:lpstr>
      <vt:lpstr>19.건설장비</vt:lpstr>
      <vt:lpstr>'1.주택현황및보급률 '!Print_Area</vt:lpstr>
      <vt:lpstr>'10.용도지역'!Print_Area</vt:lpstr>
      <vt:lpstr>'11.용도지구 '!Print_Area</vt:lpstr>
      <vt:lpstr>'12.공원'!Print_Area</vt:lpstr>
      <vt:lpstr>'13.하천'!Print_Area</vt:lpstr>
      <vt:lpstr>'14.하천부지점용'!Print_Area</vt:lpstr>
      <vt:lpstr>'15.도로 '!Print_Area</vt:lpstr>
      <vt:lpstr>'16.폭원별 도로현황'!Print_Area</vt:lpstr>
      <vt:lpstr>'17.도로시설물'!Print_Area</vt:lpstr>
      <vt:lpstr>'18.교량 '!Print_Area</vt:lpstr>
      <vt:lpstr>'19.건설장비'!Print_Area</vt:lpstr>
      <vt:lpstr>'2.주택소유현황'!Print_Area</vt:lpstr>
      <vt:lpstr>'3.건축연도별 주택'!Print_Area</vt:lpstr>
      <vt:lpstr>'4.연면적별 주택'!Print_Area</vt:lpstr>
      <vt:lpstr>'5.건축허가'!Print_Area</vt:lpstr>
      <vt:lpstr>'5-1.건축허가(면적)'!Print_Area</vt:lpstr>
      <vt:lpstr>'6.시군구별건축허가(용도별)'!Print_Area</vt:lpstr>
      <vt:lpstr>'7.아파트건립'!Print_Area</vt:lpstr>
      <vt:lpstr>'8.주택재개발사업'!Print_Area</vt:lpstr>
      <vt:lpstr>'9.토지거래현황'!Print_Area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2021-02-01T05:38:06Z</cp:lastPrinted>
  <dcterms:created xsi:type="dcterms:W3CDTF">2019-11-14T01:29:59Z</dcterms:created>
  <dcterms:modified xsi:type="dcterms:W3CDTF">2021-04-28T06:20:08Z</dcterms:modified>
</cp:coreProperties>
</file>