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90" yWindow="0" windowWidth="13110" windowHeight="12120"/>
  </bookViews>
  <sheets>
    <sheet name="1.학교총개황" sheetId="1" r:id="rId1"/>
    <sheet name="2.유치원 " sheetId="2" r:id="rId2"/>
    <sheet name="3.초등학교" sheetId="3" r:id="rId3"/>
    <sheet name="4-가.중학교(국,공립)" sheetId="4" r:id="rId4"/>
    <sheet name="4-나.중학교(사립)" sheetId="5" r:id="rId5"/>
    <sheet name="5-가.고등학교(일반계 국,공립)" sheetId="6" r:id="rId6"/>
    <sheet name="5-나.고등학교(일반계 사립)" sheetId="7" r:id="rId7"/>
    <sheet name="6-가.특성화고등학교(국,공립)" sheetId="8" r:id="rId8"/>
    <sheet name="6-나.특성화고등학교(사립)" sheetId="9" r:id="rId9"/>
    <sheet name="7.자율고등학교(국공립)" sheetId="10" r:id="rId10"/>
    <sheet name="8.전문대학" sheetId="17" r:id="rId11"/>
    <sheet name="9.대학교" sheetId="18" r:id="rId12"/>
    <sheet name="10.대학원" sheetId="19" r:id="rId13"/>
    <sheet name="11.기타학교 " sheetId="20" r:id="rId14"/>
    <sheet name="12.적령아동취학" sheetId="15" r:id="rId15"/>
    <sheet name="13.사설학원및독서실 " sheetId="16" r:id="rId16"/>
    <sheet name="14.공공도서관" sheetId="21" r:id="rId17"/>
    <sheet name="15.박물관 " sheetId="22" r:id="rId18"/>
    <sheet name="16.문화재" sheetId="23" r:id="rId19"/>
    <sheet name="17.예술단" sheetId="24" r:id="rId20"/>
    <sheet name="18.문화공간" sheetId="25" r:id="rId21"/>
    <sheet name="19.체육시설" sheetId="27" r:id="rId22"/>
    <sheet name="20.시립운동장" sheetId="28" r:id="rId23"/>
    <sheet name="21.청소년 수련시설" sheetId="29" r:id="rId24"/>
    <sheet name="22.언론매체" sheetId="30" r:id="rId25"/>
  </sheets>
  <definedNames>
    <definedName name="_xlnm.Print_Area" localSheetId="0">'1.학교총개황'!$A$1:$P$29</definedName>
    <definedName name="_xlnm.Print_Area" localSheetId="12">'10.대학원'!$A$1:$W$23</definedName>
    <definedName name="_xlnm.Print_Area" localSheetId="13">'11.기타학교 '!$A$1:$S$22</definedName>
    <definedName name="_xlnm.Print_Area" localSheetId="14">'12.적령아동취학'!$A$1:$K$17</definedName>
    <definedName name="_xlnm.Print_Area" localSheetId="15">'13.사설학원및독서실 '!$A$1:$M$31</definedName>
    <definedName name="_xlnm.Print_Area" localSheetId="16">'14.공공도서관'!$A$1:$K$21</definedName>
    <definedName name="_xlnm.Print_Area" localSheetId="17">'15.박물관 '!$A$1:$H$45</definedName>
    <definedName name="_xlnm.Print_Area" localSheetId="18">'16.문화재'!$A$1:$J$30</definedName>
    <definedName name="_xlnm.Print_Area" localSheetId="19">'17.예술단'!$A$1:$M$36</definedName>
    <definedName name="_xlnm.Print_Area" localSheetId="20">'18.문화공간'!$A$1:$G$26</definedName>
    <definedName name="_xlnm.Print_Area" localSheetId="21">'19.체육시설'!$A$1:$T$26</definedName>
    <definedName name="_xlnm.Print_Area" localSheetId="1">'2.유치원 '!$A$1:$N$27</definedName>
    <definedName name="_xlnm.Print_Area" localSheetId="22">'20.시립운동장'!$A$1:$F$15</definedName>
    <definedName name="_xlnm.Print_Area" localSheetId="23">'21.청소년 수련시설'!$A$1:$I$27</definedName>
    <definedName name="_xlnm.Print_Area" localSheetId="24">'22.언론매체'!$A$1:$L$16</definedName>
    <definedName name="_xlnm.Print_Area" localSheetId="2">'3.초등학교'!$A$1:$U$52</definedName>
    <definedName name="_xlnm.Print_Area" localSheetId="3">'4-가.중학교(국,공립)'!$A$1:$S$27</definedName>
    <definedName name="_xlnm.Print_Area" localSheetId="4">'4-나.중학교(사립)'!$A$1:$S$25</definedName>
    <definedName name="_xlnm.Print_Area" localSheetId="5">'5-가.고등학교(일반계 국,공립)'!$A$1:$T$21</definedName>
    <definedName name="_xlnm.Print_Area" localSheetId="6">'5-나.고등학교(일반계 사립)'!$A$1:$T$25</definedName>
    <definedName name="_xlnm.Print_Area" localSheetId="7">'6-가.특성화고등학교(국,공립)'!$A$1:$V$19</definedName>
    <definedName name="_xlnm.Print_Area" localSheetId="8">'6-나.특성화고등학교(사립)'!$A$1:$V$21</definedName>
    <definedName name="_xlnm.Print_Area" localSheetId="9">'7.자율고등학교(국공립)'!$A$1:$V$16</definedName>
    <definedName name="_xlnm.Print_Area" localSheetId="10">'8.전문대학'!$A$1:$T$18</definedName>
    <definedName name="_xlnm.Print_Area" localSheetId="11">'9.대학교'!$A$1:$T$19</definedName>
    <definedName name="_xlnm.Print_Titles" localSheetId="12">'10.대학원'!$3:$10</definedName>
  </definedNames>
  <calcPr calcId="145621"/>
</workbook>
</file>

<file path=xl/calcChain.xml><?xml version="1.0" encoding="utf-8"?>
<calcChain xmlns="http://schemas.openxmlformats.org/spreadsheetml/2006/main">
  <c r="H15" i="21" l="1"/>
  <c r="K15" i="21" l="1"/>
  <c r="J15" i="21"/>
  <c r="I15" i="21"/>
  <c r="G15" i="21"/>
  <c r="F15" i="21"/>
  <c r="E15" i="21"/>
  <c r="D15" i="21"/>
  <c r="C15" i="21"/>
  <c r="J15" i="1" l="1"/>
  <c r="K15" i="1"/>
  <c r="L15" i="1"/>
  <c r="M15" i="1"/>
  <c r="N15" i="1"/>
  <c r="O15" i="1"/>
  <c r="D15" i="1"/>
  <c r="E15" i="1"/>
  <c r="F15" i="1"/>
  <c r="G15" i="1"/>
  <c r="C15" i="1"/>
  <c r="P17" i="1"/>
  <c r="P18" i="1"/>
  <c r="P19" i="1"/>
  <c r="P20" i="1"/>
  <c r="P21" i="1"/>
  <c r="P22" i="1"/>
  <c r="P23" i="1"/>
  <c r="P24" i="1"/>
  <c r="P25" i="1"/>
  <c r="P26" i="1"/>
  <c r="P28" i="1"/>
  <c r="P16" i="1"/>
  <c r="C16" i="19"/>
  <c r="B16" i="19"/>
  <c r="O15" i="18"/>
  <c r="P15" i="18"/>
  <c r="Q15" i="18"/>
  <c r="R15" i="18"/>
  <c r="S15" i="18"/>
  <c r="T15" i="18"/>
  <c r="N15" i="18"/>
  <c r="C15" i="18"/>
  <c r="D15" i="18"/>
  <c r="E15" i="18"/>
  <c r="F15" i="18"/>
  <c r="G15" i="18"/>
  <c r="H15" i="18"/>
  <c r="I15" i="18"/>
  <c r="J15" i="18"/>
  <c r="K15" i="18"/>
  <c r="L15" i="18"/>
  <c r="B15" i="18"/>
  <c r="C15" i="17"/>
  <c r="D15" i="17"/>
  <c r="E15" i="17"/>
  <c r="F15" i="17"/>
  <c r="G15" i="17"/>
  <c r="H15" i="17"/>
  <c r="I15" i="17"/>
  <c r="J15" i="17"/>
  <c r="K15" i="17"/>
  <c r="L15" i="17"/>
  <c r="N15" i="17"/>
  <c r="O15" i="17"/>
  <c r="P15" i="17"/>
  <c r="Q15" i="17"/>
  <c r="R15" i="17"/>
  <c r="S15" i="17"/>
  <c r="T15" i="17"/>
  <c r="B15" i="17"/>
  <c r="I17" i="1" l="1"/>
  <c r="I18" i="1"/>
  <c r="I19" i="1"/>
  <c r="I20" i="1"/>
  <c r="I21" i="1"/>
  <c r="I22" i="1"/>
  <c r="I23" i="1"/>
  <c r="I24" i="1"/>
  <c r="I16" i="1"/>
  <c r="I15" i="1" l="1"/>
  <c r="P16" i="9"/>
  <c r="Q16" i="9"/>
  <c r="R16" i="9"/>
  <c r="S16" i="9"/>
  <c r="T16" i="9"/>
  <c r="U16" i="9"/>
  <c r="V16" i="9"/>
  <c r="O16" i="9"/>
  <c r="N16" i="9"/>
  <c r="M16" i="9"/>
  <c r="C16" i="9"/>
  <c r="D16" i="9"/>
  <c r="E16" i="9"/>
  <c r="F16" i="9"/>
  <c r="G16" i="9"/>
  <c r="H16" i="9"/>
  <c r="I16" i="9"/>
  <c r="J16" i="9"/>
  <c r="K16" i="9"/>
  <c r="B16" i="9"/>
  <c r="S16" i="7"/>
  <c r="T16" i="7"/>
  <c r="R16" i="7"/>
  <c r="Q16" i="7"/>
  <c r="P16" i="7"/>
  <c r="O16" i="7"/>
  <c r="N16" i="7"/>
  <c r="C16" i="7"/>
  <c r="D16" i="7"/>
  <c r="E16" i="7"/>
  <c r="F16" i="7"/>
  <c r="G16" i="7"/>
  <c r="H16" i="7"/>
  <c r="I16" i="7"/>
  <c r="J16" i="7"/>
  <c r="K16" i="7"/>
  <c r="L16" i="7"/>
  <c r="B16" i="7"/>
  <c r="Q16" i="6"/>
  <c r="R16" i="6"/>
  <c r="S16" i="6"/>
  <c r="T16" i="6"/>
  <c r="P16" i="6"/>
  <c r="O16" i="6"/>
  <c r="N16" i="6"/>
  <c r="C16" i="6"/>
  <c r="D16" i="6"/>
  <c r="E16" i="6"/>
  <c r="F16" i="6"/>
  <c r="G16" i="6"/>
  <c r="H16" i="6"/>
  <c r="I16" i="6"/>
  <c r="J16" i="6"/>
  <c r="K16" i="6"/>
  <c r="L16" i="6"/>
  <c r="B16" i="6"/>
  <c r="K15" i="15"/>
  <c r="B17" i="16" l="1"/>
  <c r="N16" i="5"/>
  <c r="O16" i="5"/>
  <c r="P16" i="5"/>
  <c r="Q16" i="5"/>
  <c r="R16" i="5"/>
  <c r="S16" i="5"/>
  <c r="B16" i="5"/>
  <c r="C16" i="5"/>
  <c r="D16" i="5"/>
  <c r="E16" i="5"/>
  <c r="F16" i="5"/>
  <c r="G16" i="5"/>
  <c r="H16" i="5"/>
  <c r="I16" i="5"/>
  <c r="J16" i="5"/>
  <c r="K16" i="5"/>
  <c r="L16" i="5"/>
  <c r="J15" i="3" l="1"/>
  <c r="M15" i="3"/>
  <c r="F15" i="3"/>
  <c r="I25" i="2"/>
  <c r="F25" i="2"/>
  <c r="C25" i="2"/>
  <c r="G15" i="2"/>
  <c r="K14" i="15" l="1"/>
</calcChain>
</file>

<file path=xl/comments1.xml><?xml version="1.0" encoding="utf-8"?>
<comments xmlns="http://schemas.openxmlformats.org/spreadsheetml/2006/main">
  <authors>
    <author>전라남도 교육청</author>
  </authors>
  <commentList>
    <comment ref="L29" authorId="0">
      <text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제외
열람실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</t>
        </r>
      </text>
    </comment>
  </commentList>
</comments>
</file>

<file path=xl/sharedStrings.xml><?xml version="1.0" encoding="utf-8"?>
<sst xmlns="http://schemas.openxmlformats.org/spreadsheetml/2006/main" count="2042" uniqueCount="1035">
  <si>
    <t>1. 학 교 총 개 황</t>
    <phoneticPr fontId="3" type="noConversion"/>
  </si>
  <si>
    <t>1.  학교 총 개황(속)</t>
    <phoneticPr fontId="3" type="noConversion"/>
  </si>
  <si>
    <t>Summary of  Schools</t>
    <phoneticPr fontId="3" type="noConversion"/>
  </si>
  <si>
    <t>Summary of  Schools (Cont'd)</t>
    <phoneticPr fontId="3" type="noConversion"/>
  </si>
  <si>
    <t>단위 :  개, 명</t>
    <phoneticPr fontId="11" type="noConversion"/>
  </si>
  <si>
    <t>Unit : Number, Person</t>
    <phoneticPr fontId="3" type="noConversion"/>
  </si>
  <si>
    <t>연         별</t>
    <phoneticPr fontId="11" type="noConversion"/>
  </si>
  <si>
    <t>학교수</t>
  </si>
  <si>
    <t>학급(과)수</t>
    <phoneticPr fontId="14" type="noConversion"/>
  </si>
  <si>
    <t>교실수</t>
    <phoneticPr fontId="3" type="noConversion"/>
  </si>
  <si>
    <t>학      생      수</t>
  </si>
  <si>
    <t>연         별</t>
    <phoneticPr fontId="11" type="noConversion"/>
  </si>
  <si>
    <r>
      <t xml:space="preserve">교  직  원  수        </t>
    </r>
    <r>
      <rPr>
        <sz val="10"/>
        <rFont val="Arial Narrow"/>
        <family val="2"/>
      </rPr>
      <t xml:space="preserve">  Teachers and Staffs</t>
    </r>
    <phoneticPr fontId="3" type="noConversion"/>
  </si>
  <si>
    <t>교원 1인당</t>
  </si>
  <si>
    <t>학   교   별</t>
  </si>
  <si>
    <t>Number of</t>
    <phoneticPr fontId="11" type="noConversion"/>
  </si>
  <si>
    <t>Students</t>
  </si>
  <si>
    <t>계</t>
  </si>
  <si>
    <r>
      <t xml:space="preserve">교 원       </t>
    </r>
    <r>
      <rPr>
        <sz val="10"/>
        <rFont val="Arial Narrow"/>
        <family val="2"/>
      </rPr>
      <t>Teachers</t>
    </r>
    <phoneticPr fontId="3" type="noConversion"/>
  </si>
  <si>
    <r>
      <t>직원수</t>
    </r>
    <r>
      <rPr>
        <sz val="10"/>
        <rFont val="Arial Narrow"/>
        <family val="2"/>
      </rPr>
      <t xml:space="preserve">  Clerical staffs</t>
    </r>
    <phoneticPr fontId="3" type="noConversion"/>
  </si>
  <si>
    <t>학 생 수</t>
  </si>
  <si>
    <t>Year &amp;</t>
    <phoneticPr fontId="16" type="noConversion"/>
  </si>
  <si>
    <t>Number of</t>
    <phoneticPr fontId="14" type="noConversion"/>
  </si>
  <si>
    <t>classes &amp;</t>
    <phoneticPr fontId="14" type="noConversion"/>
  </si>
  <si>
    <t>남</t>
  </si>
  <si>
    <t>여</t>
  </si>
  <si>
    <t>Number of 
Students</t>
    <phoneticPr fontId="3" type="noConversion"/>
  </si>
  <si>
    <t>Schools</t>
  </si>
  <si>
    <t xml:space="preserve"> Schools</t>
  </si>
  <si>
    <t>departments</t>
    <phoneticPr fontId="14" type="noConversion"/>
  </si>
  <si>
    <t>Classrooms</t>
  </si>
  <si>
    <t>Total</t>
  </si>
  <si>
    <t>Male</t>
  </si>
  <si>
    <t>Female</t>
  </si>
  <si>
    <t>Sub-total</t>
  </si>
  <si>
    <t>per teacher</t>
  </si>
  <si>
    <t>129(3)</t>
  </si>
  <si>
    <t>130(3)</t>
  </si>
  <si>
    <t>유    치    원</t>
    <phoneticPr fontId="3" type="noConversion"/>
  </si>
  <si>
    <t>유   치   원</t>
  </si>
  <si>
    <t>초  등  학  교</t>
  </si>
  <si>
    <t>중학교(국공립)</t>
  </si>
  <si>
    <t>중학교(사  립)</t>
  </si>
  <si>
    <t>일반계고등학교           (국     공     립)</t>
    <phoneticPr fontId="3" type="noConversion"/>
  </si>
  <si>
    <t>일반계고등학교        (국     공     립)</t>
    <phoneticPr fontId="3" type="noConversion"/>
  </si>
  <si>
    <t>일반계고등학교
(사             립)</t>
    <phoneticPr fontId="3" type="noConversion"/>
  </si>
  <si>
    <t>특성화고등학교           (국     공     립)</t>
    <phoneticPr fontId="3" type="noConversion"/>
  </si>
  <si>
    <t>특성화고등학교        (국     공     립)</t>
    <phoneticPr fontId="3" type="noConversion"/>
  </si>
  <si>
    <t>특성화고등학교
(사            립)</t>
    <phoneticPr fontId="3" type="noConversion"/>
  </si>
  <si>
    <t>자율고등학교           (국     공     립)</t>
    <phoneticPr fontId="23" type="noConversion"/>
  </si>
  <si>
    <t>자율고등학교        
(국     공     립)</t>
    <phoneticPr fontId="23" type="noConversion"/>
  </si>
  <si>
    <t>전  문  대  학</t>
  </si>
  <si>
    <t>대    학   (교)</t>
    <phoneticPr fontId="3" type="noConversion"/>
  </si>
  <si>
    <t>대    학   (교)</t>
  </si>
  <si>
    <t>대    학    원</t>
  </si>
  <si>
    <t>기  타  학  교</t>
  </si>
  <si>
    <t>자료 : 전라남도교육청 「전남교육통계연보」, 교육부 「대학정보공시센터」</t>
    <phoneticPr fontId="14" type="noConversion"/>
  </si>
  <si>
    <t>2. 유      치      원</t>
    <phoneticPr fontId="24" type="noConversion"/>
  </si>
  <si>
    <t>Kindergartens</t>
    <phoneticPr fontId="24" type="noConversion"/>
  </si>
  <si>
    <t>단위 : 개, 명</t>
  </si>
  <si>
    <t>Unit : Number, Person</t>
    <phoneticPr fontId="3" type="noConversion"/>
  </si>
  <si>
    <t>연   별</t>
  </si>
  <si>
    <r>
      <t>원   수</t>
    </r>
    <r>
      <rPr>
        <vertAlign val="superscript"/>
        <sz val="10"/>
        <rFont val="나눔고딕"/>
        <family val="3"/>
        <charset val="129"/>
      </rPr>
      <t>1)</t>
    </r>
    <phoneticPr fontId="24" type="noConversion"/>
  </si>
  <si>
    <t>학급수</t>
  </si>
  <si>
    <t>원 아 수</t>
    <phoneticPr fontId="24" type="noConversion"/>
  </si>
  <si>
    <t>교 원 수</t>
    <phoneticPr fontId="24" type="noConversion"/>
  </si>
  <si>
    <t>직원수</t>
    <phoneticPr fontId="24" type="noConversion"/>
  </si>
  <si>
    <t>Children</t>
    <phoneticPr fontId="24" type="noConversion"/>
  </si>
  <si>
    <t xml:space="preserve"> Teachers</t>
    <phoneticPr fontId="24" type="noConversion"/>
  </si>
  <si>
    <t>Clerical staffs</t>
  </si>
  <si>
    <t>Year</t>
    <phoneticPr fontId="24" type="noConversion"/>
  </si>
  <si>
    <t>Number</t>
    <phoneticPr fontId="24" type="noConversion"/>
  </si>
  <si>
    <t>Classes</t>
    <phoneticPr fontId="24" type="noConversion"/>
  </si>
  <si>
    <t>계</t>
    <phoneticPr fontId="24" type="noConversion"/>
  </si>
  <si>
    <t>신입원아수</t>
    <phoneticPr fontId="24" type="noConversion"/>
  </si>
  <si>
    <t>재취원아수</t>
    <phoneticPr fontId="24" type="noConversion"/>
  </si>
  <si>
    <t>졸업원아수</t>
    <phoneticPr fontId="24" type="noConversion"/>
  </si>
  <si>
    <r>
      <t>교  실  수</t>
    </r>
    <r>
      <rPr>
        <vertAlign val="superscript"/>
        <sz val="10"/>
        <rFont val="나눔고딕"/>
        <family val="3"/>
        <charset val="129"/>
      </rPr>
      <t>2)</t>
    </r>
    <phoneticPr fontId="24" type="noConversion"/>
  </si>
  <si>
    <t>New entrants</t>
    <phoneticPr fontId="24" type="noConversion"/>
  </si>
  <si>
    <t>Children readmitted</t>
    <phoneticPr fontId="24" type="noConversion"/>
  </si>
  <si>
    <t>Children Graduated</t>
    <phoneticPr fontId="24" type="noConversion"/>
  </si>
  <si>
    <t>Rooms</t>
    <phoneticPr fontId="24" type="noConversion"/>
  </si>
  <si>
    <t>여</t>
    <phoneticPr fontId="24" type="noConversion"/>
  </si>
  <si>
    <t>보통교실</t>
    <phoneticPr fontId="24" type="noConversion"/>
  </si>
  <si>
    <t>유희실</t>
    <phoneticPr fontId="24" type="noConversion"/>
  </si>
  <si>
    <t>공작실</t>
    <phoneticPr fontId="24" type="noConversion"/>
  </si>
  <si>
    <t>Total</t>
    <phoneticPr fontId="24" type="noConversion"/>
  </si>
  <si>
    <t>Class
room</t>
    <phoneticPr fontId="24" type="noConversion"/>
  </si>
  <si>
    <t>Play
room</t>
    <phoneticPr fontId="24" type="noConversion"/>
  </si>
  <si>
    <t>Workshop            room</t>
    <phoneticPr fontId="24" type="noConversion"/>
  </si>
  <si>
    <t>-</t>
  </si>
  <si>
    <t>주 : 2018년 서식변경으로 "신입원아수" 추가
      1) 원수에는 휴원유치원 제외
      2) 교실수에는 병설유치원 교실수 미포함</t>
    <phoneticPr fontId="24" type="noConversion"/>
  </si>
  <si>
    <t>자료 : 전라남도교육청 「전남교육통계연보」</t>
    <phoneticPr fontId="14" type="noConversion"/>
  </si>
  <si>
    <t>3. 초  등  학  교</t>
    <phoneticPr fontId="14" type="noConversion"/>
  </si>
  <si>
    <t>3. 초  등  학  교(속)</t>
    <phoneticPr fontId="14" type="noConversion"/>
  </si>
  <si>
    <t>Elementary Schools</t>
    <phoneticPr fontId="14" type="noConversion"/>
  </si>
  <si>
    <t>Elementary Schools(Cont'd)</t>
    <phoneticPr fontId="14" type="noConversion"/>
  </si>
  <si>
    <r>
      <t>단위 : 개, 명,㎡</t>
    </r>
    <r>
      <rPr>
        <sz val="10"/>
        <rFont val="Times New Roman"/>
        <family val="1"/>
      </rPr>
      <t/>
    </r>
    <phoneticPr fontId="11" type="noConversion"/>
  </si>
  <si>
    <t>Unit : Number, Person, ㎡</t>
    <phoneticPr fontId="3" type="noConversion"/>
  </si>
  <si>
    <t>Unit : Number, Person, ㎡</t>
  </si>
  <si>
    <t>학 교 수</t>
  </si>
  <si>
    <t>학  생  수</t>
    <phoneticPr fontId="14" type="noConversion"/>
  </si>
  <si>
    <t>교  원  수</t>
  </si>
  <si>
    <t>직원수</t>
    <phoneticPr fontId="3" type="noConversion"/>
  </si>
  <si>
    <t>졸업 후 현황</t>
    <phoneticPr fontId="3" type="noConversion"/>
  </si>
  <si>
    <t>입학자</t>
    <phoneticPr fontId="3" type="noConversion"/>
  </si>
  <si>
    <t>교지면적</t>
    <phoneticPr fontId="14" type="noConversion"/>
  </si>
  <si>
    <t>건물면적</t>
    <phoneticPr fontId="14" type="noConversion"/>
  </si>
  <si>
    <t>교실수</t>
    <phoneticPr fontId="14" type="noConversion"/>
  </si>
  <si>
    <t>학교별</t>
    <phoneticPr fontId="14" type="noConversion"/>
  </si>
  <si>
    <t>Number of schools</t>
    <phoneticPr fontId="14" type="noConversion"/>
  </si>
  <si>
    <t>Number of</t>
    <phoneticPr fontId="14" type="noConversion"/>
  </si>
  <si>
    <t>Teachers</t>
  </si>
  <si>
    <t>The situation after Graduating</t>
    <phoneticPr fontId="14" type="noConversion"/>
  </si>
  <si>
    <t>Year &amp;</t>
    <phoneticPr fontId="14" type="noConversion"/>
  </si>
  <si>
    <t>본 교</t>
  </si>
  <si>
    <t>분 교</t>
  </si>
  <si>
    <t>Class</t>
    <phoneticPr fontId="14" type="noConversion"/>
  </si>
  <si>
    <t>졸업자수</t>
  </si>
  <si>
    <t>진학자수</t>
  </si>
  <si>
    <t>New Entrants</t>
    <phoneticPr fontId="3" type="noConversion"/>
  </si>
  <si>
    <t xml:space="preserve">School </t>
    <phoneticPr fontId="14" type="noConversion"/>
  </si>
  <si>
    <t>Building</t>
  </si>
  <si>
    <t>Classrooms</t>
    <phoneticPr fontId="14" type="noConversion"/>
  </si>
  <si>
    <t>School</t>
    <phoneticPr fontId="14" type="noConversion"/>
  </si>
  <si>
    <t>School</t>
  </si>
  <si>
    <t>Branch</t>
  </si>
  <si>
    <t>rooms</t>
    <phoneticPr fontId="14" type="noConversion"/>
  </si>
  <si>
    <t>Year &amp;
School</t>
    <phoneticPr fontId="14" type="noConversion"/>
  </si>
  <si>
    <t>Graduates</t>
    <phoneticPr fontId="14" type="noConversion"/>
  </si>
  <si>
    <t>Advancement into Highter Schooling</t>
    <phoneticPr fontId="14" type="noConversion"/>
  </si>
  <si>
    <t>Site</t>
    <phoneticPr fontId="14" type="noConversion"/>
  </si>
  <si>
    <t>area</t>
    <phoneticPr fontId="14" type="noConversion"/>
  </si>
  <si>
    <t>교대부속</t>
  </si>
  <si>
    <t>북 교</t>
    <phoneticPr fontId="14" type="noConversion"/>
  </si>
  <si>
    <t>북 교</t>
  </si>
  <si>
    <t>산    정</t>
  </si>
  <si>
    <t>서    부</t>
  </si>
  <si>
    <t>중    앙</t>
  </si>
  <si>
    <t>유    달</t>
  </si>
  <si>
    <t>달리분교</t>
  </si>
  <si>
    <t>율도분교</t>
  </si>
  <si>
    <t>동</t>
  </si>
  <si>
    <t>이    로</t>
  </si>
  <si>
    <t>서    산</t>
  </si>
  <si>
    <t>충무분교</t>
  </si>
  <si>
    <t>대    성</t>
  </si>
  <si>
    <t>용    호</t>
  </si>
  <si>
    <t>삼    학</t>
  </si>
  <si>
    <t>연    동</t>
  </si>
  <si>
    <t>임    성</t>
  </si>
  <si>
    <t>대    연</t>
  </si>
  <si>
    <t>상    동</t>
  </si>
  <si>
    <t>부    영</t>
  </si>
  <si>
    <t>하    당</t>
  </si>
  <si>
    <t>연    산</t>
  </si>
  <si>
    <t>신    흥</t>
  </si>
  <si>
    <t>청    호</t>
  </si>
  <si>
    <t>한    빛</t>
  </si>
  <si>
    <t>미    항</t>
  </si>
  <si>
    <t>서    해</t>
  </si>
  <si>
    <t>용해</t>
    <phoneticPr fontId="14" type="noConversion"/>
  </si>
  <si>
    <t>용해</t>
  </si>
  <si>
    <t>석현</t>
    <phoneticPr fontId="14" type="noConversion"/>
  </si>
  <si>
    <t>석현</t>
  </si>
  <si>
    <t>항도</t>
    <phoneticPr fontId="14" type="noConversion"/>
  </si>
  <si>
    <t>항도</t>
  </si>
  <si>
    <t>애       향</t>
    <phoneticPr fontId="14" type="noConversion"/>
  </si>
  <si>
    <t>애       향</t>
  </si>
  <si>
    <t>옥       암</t>
    <phoneticPr fontId="14" type="noConversion"/>
  </si>
  <si>
    <t>옥       암</t>
  </si>
  <si>
    <t xml:space="preserve">영산 </t>
    <phoneticPr fontId="14" type="noConversion"/>
  </si>
  <si>
    <t xml:space="preserve">영산 </t>
  </si>
  <si>
    <t xml:space="preserve">부주 </t>
    <phoneticPr fontId="14" type="noConversion"/>
  </si>
  <si>
    <t>부주</t>
    <phoneticPr fontId="23" type="noConversion"/>
  </si>
  <si>
    <t>백련</t>
    <phoneticPr fontId="14" type="noConversion"/>
  </si>
  <si>
    <t>백련</t>
  </si>
  <si>
    <t>자료 : 전라남도교육청 「전남교육통계연보」</t>
    <phoneticPr fontId="3" type="noConversion"/>
  </si>
  <si>
    <t xml:space="preserve">4. 중  학  교 </t>
    <phoneticPr fontId="14" type="noConversion"/>
  </si>
  <si>
    <t>4. 중  학  교 (국·공립)(속)</t>
    <phoneticPr fontId="14" type="noConversion"/>
  </si>
  <si>
    <t>Middle Schools</t>
    <phoneticPr fontId="14" type="noConversion"/>
  </si>
  <si>
    <t>Middle Schools  (National and Public)(Cont'd)</t>
    <phoneticPr fontId="14" type="noConversion"/>
  </si>
  <si>
    <t>가. 중학교(국·공립)  Middle Schools(National and Public)</t>
    <phoneticPr fontId="3" type="noConversion"/>
  </si>
  <si>
    <r>
      <t>단위 : 개, 명,㎡</t>
    </r>
    <r>
      <rPr>
        <sz val="10"/>
        <rFont val="Times New Roman"/>
        <family val="1"/>
      </rPr>
      <t/>
    </r>
    <phoneticPr fontId="11" type="noConversion"/>
  </si>
  <si>
    <t>Unit : Number, Person, ㎡</t>
    <phoneticPr fontId="3" type="noConversion"/>
  </si>
  <si>
    <r>
      <t>단위 : 개, 명, ㎡</t>
    </r>
    <r>
      <rPr>
        <sz val="10"/>
        <rFont val="Times New Roman"/>
        <family val="1"/>
      </rPr>
      <t/>
    </r>
    <phoneticPr fontId="11" type="noConversion"/>
  </si>
  <si>
    <t xml:space="preserve">학  생  수 </t>
  </si>
  <si>
    <t>직원수</t>
    <phoneticPr fontId="3" type="noConversion"/>
  </si>
  <si>
    <t>졸업 후 현황</t>
    <phoneticPr fontId="14" type="noConversion"/>
  </si>
  <si>
    <t>입학자</t>
    <phoneticPr fontId="14" type="noConversion"/>
  </si>
  <si>
    <t>교지면적</t>
    <phoneticPr fontId="14" type="noConversion"/>
  </si>
  <si>
    <t>건물면적</t>
    <phoneticPr fontId="14" type="noConversion"/>
  </si>
  <si>
    <t>교실수</t>
    <phoneticPr fontId="14" type="noConversion"/>
  </si>
  <si>
    <t>학교별</t>
    <phoneticPr fontId="14" type="noConversion"/>
  </si>
  <si>
    <t>The situation after Graduating</t>
    <phoneticPr fontId="14" type="noConversion"/>
  </si>
  <si>
    <t>Number of
Schools</t>
    <phoneticPr fontId="14" type="noConversion"/>
  </si>
  <si>
    <t>Number of
Class
rooms</t>
    <phoneticPr fontId="14" type="noConversion"/>
  </si>
  <si>
    <t>남</t>
    <phoneticPr fontId="14" type="noConversion"/>
  </si>
  <si>
    <t>졸업자수</t>
    <phoneticPr fontId="14" type="noConversion"/>
  </si>
  <si>
    <t>진학자수</t>
    <phoneticPr fontId="14" type="noConversion"/>
  </si>
  <si>
    <t>School 
land area</t>
    <phoneticPr fontId="3" type="noConversion"/>
  </si>
  <si>
    <t>Building 
areas</t>
    <phoneticPr fontId="14" type="noConversion"/>
  </si>
  <si>
    <t>Classrooms
Number</t>
    <phoneticPr fontId="14" type="noConversion"/>
  </si>
  <si>
    <t>Male</t>
    <phoneticPr fontId="14" type="noConversion"/>
  </si>
  <si>
    <t>Advancement into Higher Schooling</t>
    <phoneticPr fontId="3" type="noConversion"/>
  </si>
  <si>
    <t>제 일 중</t>
    <phoneticPr fontId="14" type="noConversion"/>
  </si>
  <si>
    <t>제 일 중</t>
  </si>
  <si>
    <t>유 달 중</t>
  </si>
  <si>
    <t>청 호 중</t>
  </si>
  <si>
    <t>목포여중</t>
  </si>
  <si>
    <t>중앙여중</t>
  </si>
  <si>
    <t xml:space="preserve">항도여중 </t>
    <phoneticPr fontId="14" type="noConversion"/>
  </si>
  <si>
    <t>항도여중</t>
  </si>
  <si>
    <t>하 당 중</t>
    <phoneticPr fontId="14" type="noConversion"/>
  </si>
  <si>
    <t>하당중</t>
  </si>
  <si>
    <t>옥 암 중</t>
    <phoneticPr fontId="14" type="noConversion"/>
  </si>
  <si>
    <t>옥 암 중</t>
  </si>
  <si>
    <t>애향중</t>
    <phoneticPr fontId="14" type="noConversion"/>
  </si>
  <si>
    <t>애향중</t>
  </si>
  <si>
    <t>주 : 교지면적은 대지와 체육장의 합계임</t>
    <phoneticPr fontId="14" type="noConversion"/>
  </si>
  <si>
    <t>자료 : 전라남도교육청 「전남교육통계연보」</t>
    <phoneticPr fontId="14" type="noConversion"/>
  </si>
  <si>
    <t>4. 중  학  교</t>
    <phoneticPr fontId="14" type="noConversion"/>
  </si>
  <si>
    <t>4. 중  학  교(속)</t>
    <phoneticPr fontId="14" type="noConversion"/>
  </si>
  <si>
    <t>Middle Schools</t>
    <phoneticPr fontId="14" type="noConversion"/>
  </si>
  <si>
    <t>Middle Schools(Cont'd)</t>
    <phoneticPr fontId="14" type="noConversion"/>
  </si>
  <si>
    <t>나. 중학교(사립)  Middle Schools(Private)</t>
    <phoneticPr fontId="3" type="noConversion"/>
  </si>
  <si>
    <r>
      <t>단위 : 개, 명,㎡</t>
    </r>
    <r>
      <rPr>
        <sz val="10"/>
        <rFont val="Times New Roman"/>
        <family val="1"/>
      </rPr>
      <t/>
    </r>
    <phoneticPr fontId="11" type="noConversion"/>
  </si>
  <si>
    <t>Unit : Number, Person, ㎡</t>
    <phoneticPr fontId="3" type="noConversion"/>
  </si>
  <si>
    <r>
      <t>단위 : 개, 명, ㎡</t>
    </r>
    <r>
      <rPr>
        <sz val="10"/>
        <rFont val="Times New Roman"/>
        <family val="1"/>
      </rPr>
      <t/>
    </r>
    <phoneticPr fontId="11" type="noConversion"/>
  </si>
  <si>
    <t>직원수</t>
    <phoneticPr fontId="3" type="noConversion"/>
  </si>
  <si>
    <t>졸업 후 현황</t>
    <phoneticPr fontId="14" type="noConversion"/>
  </si>
  <si>
    <t>입학자</t>
    <phoneticPr fontId="14" type="noConversion"/>
  </si>
  <si>
    <t>교지면적</t>
    <phoneticPr fontId="14" type="noConversion"/>
  </si>
  <si>
    <t>건물면적</t>
    <phoneticPr fontId="14" type="noConversion"/>
  </si>
  <si>
    <t>교실수</t>
    <phoneticPr fontId="14" type="noConversion"/>
  </si>
  <si>
    <t>학교별</t>
    <phoneticPr fontId="14" type="noConversion"/>
  </si>
  <si>
    <t>The situation after Graduating</t>
    <phoneticPr fontId="14" type="noConversion"/>
  </si>
  <si>
    <t>Year &amp;
School</t>
    <phoneticPr fontId="14" type="noConversion"/>
  </si>
  <si>
    <t>Number of
Schools</t>
    <phoneticPr fontId="14" type="noConversion"/>
  </si>
  <si>
    <t>Number of
Class
rooms</t>
    <phoneticPr fontId="14" type="noConversion"/>
  </si>
  <si>
    <t>남</t>
    <phoneticPr fontId="14" type="noConversion"/>
  </si>
  <si>
    <t>졸업자수</t>
    <phoneticPr fontId="14" type="noConversion"/>
  </si>
  <si>
    <t>진학자수</t>
    <phoneticPr fontId="14" type="noConversion"/>
  </si>
  <si>
    <t>New Entrants</t>
    <phoneticPr fontId="3" type="noConversion"/>
  </si>
  <si>
    <t>School 
land area</t>
    <phoneticPr fontId="3" type="noConversion"/>
  </si>
  <si>
    <t>Building
areas</t>
    <phoneticPr fontId="14" type="noConversion"/>
  </si>
  <si>
    <t>Classrooms
Number</t>
    <phoneticPr fontId="14" type="noConversion"/>
  </si>
  <si>
    <t>Male</t>
    <phoneticPr fontId="14" type="noConversion"/>
  </si>
  <si>
    <t>Graduates</t>
    <phoneticPr fontId="14" type="noConversion"/>
  </si>
  <si>
    <t>Advancement into Higher Schooling</t>
    <phoneticPr fontId="3" type="noConversion"/>
  </si>
  <si>
    <t>문 태 중</t>
  </si>
  <si>
    <t>홍 일 중</t>
  </si>
  <si>
    <t>영 흥 중</t>
  </si>
  <si>
    <t>덕 인 중</t>
  </si>
  <si>
    <t>정명여중</t>
  </si>
  <si>
    <t>혜인여중</t>
  </si>
  <si>
    <t>영 화 중</t>
  </si>
  <si>
    <t>주 : 교지면적은 대지와 체육장의 합계임</t>
    <phoneticPr fontId="14" type="noConversion"/>
  </si>
  <si>
    <t>자료 : 전라남도교육청 「전남교육통계연보」</t>
    <phoneticPr fontId="14" type="noConversion"/>
  </si>
  <si>
    <t>5. 고등학교</t>
    <phoneticPr fontId="14" type="noConversion"/>
  </si>
  <si>
    <t>High Schools</t>
    <phoneticPr fontId="14" type="noConversion"/>
  </si>
  <si>
    <t>가. 일반고등학교(국·공립)  General High Schools(National and Public)</t>
    <phoneticPr fontId="3" type="noConversion"/>
  </si>
  <si>
    <r>
      <t>단위 : 개, 명, ㎡</t>
    </r>
    <r>
      <rPr>
        <sz val="10"/>
        <rFont val="Times New Roman"/>
        <family val="1"/>
      </rPr>
      <t/>
    </r>
    <phoneticPr fontId="11" type="noConversion"/>
  </si>
  <si>
    <t>졸업 후 현황</t>
    <phoneticPr fontId="14" type="noConversion"/>
  </si>
  <si>
    <t>입학자현황</t>
    <phoneticPr fontId="14" type="noConversion"/>
  </si>
  <si>
    <t>Admission of Freshmen</t>
    <phoneticPr fontId="3" type="noConversion"/>
  </si>
  <si>
    <t>Number of  Schools</t>
    <phoneticPr fontId="14" type="noConversion"/>
  </si>
  <si>
    <t>입학정원</t>
    <phoneticPr fontId="14" type="noConversion"/>
  </si>
  <si>
    <t xml:space="preserve">
입학자
</t>
    <phoneticPr fontId="14" type="noConversion"/>
  </si>
  <si>
    <t>School 
land area</t>
    <phoneticPr fontId="14" type="noConversion"/>
  </si>
  <si>
    <t>Classrooms</t>
    <phoneticPr fontId="3" type="noConversion"/>
  </si>
  <si>
    <t>Admission
quota</t>
    <phoneticPr fontId="3" type="noConversion"/>
  </si>
  <si>
    <t>Entrants</t>
    <phoneticPr fontId="3" type="noConversion"/>
  </si>
  <si>
    <t>목포여고</t>
  </si>
  <si>
    <t>목포제일
여고</t>
    <phoneticPr fontId="3" type="noConversion"/>
  </si>
  <si>
    <t>목  상  고</t>
    <phoneticPr fontId="14" type="noConversion"/>
  </si>
  <si>
    <t xml:space="preserve"> 나. 일반고등학교(사립)  General High Schools(Private)</t>
    <phoneticPr fontId="3" type="noConversion"/>
  </si>
  <si>
    <t>Unit : Number, Person,㎡</t>
    <phoneticPr fontId="3" type="noConversion"/>
  </si>
  <si>
    <t>사무직원수</t>
  </si>
  <si>
    <t>문 태 고</t>
  </si>
  <si>
    <t>홍 일 고</t>
  </si>
  <si>
    <t>영 흥 고</t>
  </si>
  <si>
    <t>덕 인 고</t>
  </si>
  <si>
    <t>마리아회고</t>
  </si>
  <si>
    <t>정명여고</t>
  </si>
  <si>
    <t>혜인여고</t>
  </si>
  <si>
    <t>6. 특 성 화 고 등 학 교</t>
    <phoneticPr fontId="3" type="noConversion"/>
  </si>
  <si>
    <t>Specialized High Schools</t>
    <phoneticPr fontId="14" type="noConversion"/>
  </si>
  <si>
    <t xml:space="preserve"> 가. 특성화고등학교(국·공립)  Specialized High School (National and Public)</t>
    <phoneticPr fontId="3" type="noConversion"/>
  </si>
  <si>
    <t>가. 특성화고등학교(국·공립)  Specialized High School (National and Public)</t>
    <phoneticPr fontId="3" type="noConversion"/>
  </si>
  <si>
    <t>Unit : Number, Person, ㎡</t>
    <phoneticPr fontId="14" type="noConversion"/>
  </si>
  <si>
    <t>학   교   수</t>
    <phoneticPr fontId="14" type="noConversion"/>
  </si>
  <si>
    <t>주 간</t>
  </si>
  <si>
    <t>주·야간</t>
    <phoneticPr fontId="14" type="noConversion"/>
  </si>
  <si>
    <t>Number
of
Classrooms</t>
    <phoneticPr fontId="14" type="noConversion"/>
  </si>
  <si>
    <t xml:space="preserve">Building
areas </t>
    <phoneticPr fontId="14" type="noConversion"/>
  </si>
  <si>
    <t>Day
time</t>
    <phoneticPr fontId="14" type="noConversion"/>
  </si>
  <si>
    <t>Day and
evening</t>
    <phoneticPr fontId="14" type="noConversion"/>
  </si>
  <si>
    <t>목포공고</t>
    <phoneticPr fontId="24" type="noConversion"/>
  </si>
  <si>
    <t>목포공고</t>
    <phoneticPr fontId="14" type="noConversion"/>
  </si>
  <si>
    <t>자료 : 전라남도교육청 「전남교육통계연보」</t>
    <phoneticPr fontId="14" type="noConversion"/>
  </si>
  <si>
    <t>6. 특 성 화 고 등 학 교</t>
    <phoneticPr fontId="3" type="noConversion"/>
  </si>
  <si>
    <t>6. 특 성 화 고 등 학 교(속)</t>
    <phoneticPr fontId="3" type="noConversion"/>
  </si>
  <si>
    <t>Specialized High Schools</t>
    <phoneticPr fontId="14" type="noConversion"/>
  </si>
  <si>
    <t>Specialized High Schools(Cont'd)</t>
    <phoneticPr fontId="14" type="noConversion"/>
  </si>
  <si>
    <t xml:space="preserve"> 나. 특성화고등학교(사립) Specialized High School (Private)</t>
    <phoneticPr fontId="3" type="noConversion"/>
  </si>
  <si>
    <t>나. 특성화고등학교(사립) Specialized High School (Private)</t>
    <phoneticPr fontId="3" type="noConversion"/>
  </si>
  <si>
    <r>
      <t>단위 : 개, 명, ㎡</t>
    </r>
    <r>
      <rPr>
        <sz val="10"/>
        <rFont val="Times New Roman"/>
        <family val="1"/>
      </rPr>
      <t/>
    </r>
    <phoneticPr fontId="11" type="noConversion"/>
  </si>
  <si>
    <t>Unit : Number, Person, ㎡</t>
    <phoneticPr fontId="14" type="noConversion"/>
  </si>
  <si>
    <t>학   교   수</t>
    <phoneticPr fontId="14" type="noConversion"/>
  </si>
  <si>
    <t>졸업 후 현황</t>
    <phoneticPr fontId="14" type="noConversion"/>
  </si>
  <si>
    <t>입학자현황</t>
    <phoneticPr fontId="14" type="noConversion"/>
  </si>
  <si>
    <t>건물면적</t>
    <phoneticPr fontId="14" type="noConversion"/>
  </si>
  <si>
    <t>학교별</t>
    <phoneticPr fontId="14" type="noConversion"/>
  </si>
  <si>
    <t>Number of schools</t>
    <phoneticPr fontId="14" type="noConversion"/>
  </si>
  <si>
    <t>The situation after Graduating</t>
    <phoneticPr fontId="14" type="noConversion"/>
  </si>
  <si>
    <t>Admission of Freshmen</t>
    <phoneticPr fontId="3" type="noConversion"/>
  </si>
  <si>
    <t>Year &amp;</t>
    <phoneticPr fontId="14" type="noConversion"/>
  </si>
  <si>
    <t>주·야간</t>
    <phoneticPr fontId="14" type="noConversion"/>
  </si>
  <si>
    <t>Number</t>
    <phoneticPr fontId="14" type="noConversion"/>
  </si>
  <si>
    <t>남</t>
    <phoneticPr fontId="14" type="noConversion"/>
  </si>
  <si>
    <t>졸업자수</t>
    <phoneticPr fontId="14" type="noConversion"/>
  </si>
  <si>
    <t>진학자수</t>
    <phoneticPr fontId="14" type="noConversion"/>
  </si>
  <si>
    <t>입학정원</t>
    <phoneticPr fontId="14" type="noConversion"/>
  </si>
  <si>
    <t xml:space="preserve">
입학자
</t>
    <phoneticPr fontId="14" type="noConversion"/>
  </si>
  <si>
    <t xml:space="preserve">School </t>
    <phoneticPr fontId="3" type="noConversion"/>
  </si>
  <si>
    <t xml:space="preserve">Building </t>
    <phoneticPr fontId="14" type="noConversion"/>
  </si>
  <si>
    <t>School</t>
    <phoneticPr fontId="14" type="noConversion"/>
  </si>
  <si>
    <t>Day
time</t>
    <phoneticPr fontId="14" type="noConversion"/>
  </si>
  <si>
    <t>Day and
evening</t>
    <phoneticPr fontId="14" type="noConversion"/>
  </si>
  <si>
    <t>of
Classrooms</t>
    <phoneticPr fontId="14" type="noConversion"/>
  </si>
  <si>
    <t>Male</t>
    <phoneticPr fontId="14" type="noConversion"/>
  </si>
  <si>
    <t>Graduates</t>
    <phoneticPr fontId="14" type="noConversion"/>
  </si>
  <si>
    <t>Advancement into Higher Schooling</t>
    <phoneticPr fontId="3" type="noConversion"/>
  </si>
  <si>
    <t>Admission
quota</t>
    <phoneticPr fontId="3" type="noConversion"/>
  </si>
  <si>
    <t>Entrants</t>
    <phoneticPr fontId="3" type="noConversion"/>
  </si>
  <si>
    <t>land area</t>
    <phoneticPr fontId="14" type="noConversion"/>
  </si>
  <si>
    <t>areas</t>
    <phoneticPr fontId="14" type="noConversion"/>
  </si>
  <si>
    <t>Classrooms</t>
    <phoneticPr fontId="3" type="noConversion"/>
  </si>
  <si>
    <t>목포성신고</t>
    <phoneticPr fontId="14" type="noConversion"/>
  </si>
  <si>
    <t>목포성신고</t>
  </si>
  <si>
    <t>목포여상고</t>
    <phoneticPr fontId="14" type="noConversion"/>
  </si>
  <si>
    <t>목포여상고</t>
  </si>
  <si>
    <t>목포중앙고</t>
    <phoneticPr fontId="14" type="noConversion"/>
  </si>
  <si>
    <t>목포중앙고</t>
  </si>
  <si>
    <t>7. 자 율 고 등 학 교 (국 · 공립)</t>
    <phoneticPr fontId="3" type="noConversion"/>
  </si>
  <si>
    <t>7. 자 율 고 등 학 교 (국 · 공립)(속)</t>
    <phoneticPr fontId="3" type="noConversion"/>
  </si>
  <si>
    <t xml:space="preserve">Autonomous High Schools (National and Public) </t>
    <phoneticPr fontId="3" type="noConversion"/>
  </si>
  <si>
    <t xml:space="preserve">Autonomous High Schools (National and Public)(Cont'd) </t>
    <phoneticPr fontId="3" type="noConversion"/>
  </si>
  <si>
    <r>
      <t>단위 : 개, 명, ㎡</t>
    </r>
    <r>
      <rPr>
        <sz val="10"/>
        <rFont val="Times New Roman"/>
        <family val="1"/>
      </rPr>
      <t/>
    </r>
    <phoneticPr fontId="11" type="noConversion"/>
  </si>
  <si>
    <t>Unit : Number, Person, ㎡</t>
    <phoneticPr fontId="14" type="noConversion"/>
  </si>
  <si>
    <t>학   교   수</t>
    <phoneticPr fontId="14" type="noConversion"/>
  </si>
  <si>
    <t>졸업 후 현황</t>
    <phoneticPr fontId="14" type="noConversion"/>
  </si>
  <si>
    <t>입학자현황</t>
    <phoneticPr fontId="14" type="noConversion"/>
  </si>
  <si>
    <t>학교별</t>
    <phoneticPr fontId="14" type="noConversion"/>
  </si>
  <si>
    <t>Number of schools</t>
    <phoneticPr fontId="14" type="noConversion"/>
  </si>
  <si>
    <t>The situation after Graduating</t>
    <phoneticPr fontId="14" type="noConversion"/>
  </si>
  <si>
    <t>Admission of Freshmen</t>
    <phoneticPr fontId="3" type="noConversion"/>
  </si>
  <si>
    <t>Year &amp;</t>
    <phoneticPr fontId="14" type="noConversion"/>
  </si>
  <si>
    <t>주·야간</t>
    <phoneticPr fontId="14" type="noConversion"/>
  </si>
  <si>
    <t>Number</t>
    <phoneticPr fontId="14" type="noConversion"/>
  </si>
  <si>
    <t>남</t>
    <phoneticPr fontId="14" type="noConversion"/>
  </si>
  <si>
    <t>졸업자수</t>
    <phoneticPr fontId="14" type="noConversion"/>
  </si>
  <si>
    <t>진학자수</t>
    <phoneticPr fontId="14" type="noConversion"/>
  </si>
  <si>
    <t>입학정원</t>
    <phoneticPr fontId="14" type="noConversion"/>
  </si>
  <si>
    <t xml:space="preserve">
입학자
</t>
    <phoneticPr fontId="14" type="noConversion"/>
  </si>
  <si>
    <t xml:space="preserve">School </t>
    <phoneticPr fontId="3" type="noConversion"/>
  </si>
  <si>
    <t xml:space="preserve">Building </t>
    <phoneticPr fontId="14" type="noConversion"/>
  </si>
  <si>
    <t>School</t>
    <phoneticPr fontId="14" type="noConversion"/>
  </si>
  <si>
    <t>Day
time</t>
    <phoneticPr fontId="14" type="noConversion"/>
  </si>
  <si>
    <t>Day and
evening</t>
    <phoneticPr fontId="14" type="noConversion"/>
  </si>
  <si>
    <t>of
Classrooms</t>
    <phoneticPr fontId="14" type="noConversion"/>
  </si>
  <si>
    <t>Male</t>
    <phoneticPr fontId="14" type="noConversion"/>
  </si>
  <si>
    <t>Graduates</t>
    <phoneticPr fontId="14" type="noConversion"/>
  </si>
  <si>
    <t>Advancement into Higher Schooling</t>
    <phoneticPr fontId="3" type="noConversion"/>
  </si>
  <si>
    <t>Admission
quota</t>
    <phoneticPr fontId="3" type="noConversion"/>
  </si>
  <si>
    <t>Entrants</t>
    <phoneticPr fontId="3" type="noConversion"/>
  </si>
  <si>
    <t>land area</t>
    <phoneticPr fontId="14" type="noConversion"/>
  </si>
  <si>
    <t>areas</t>
    <phoneticPr fontId="14" type="noConversion"/>
  </si>
  <si>
    <t>Classrooms</t>
    <phoneticPr fontId="3" type="noConversion"/>
  </si>
  <si>
    <t>목포
고등학교</t>
    <phoneticPr fontId="24" type="noConversion"/>
  </si>
  <si>
    <t>목포
고등학교</t>
    <phoneticPr fontId="23" type="noConversion"/>
  </si>
  <si>
    <t>자료 : 전라남도교육청 「전남교육통계연보」</t>
    <phoneticPr fontId="14" type="noConversion"/>
  </si>
  <si>
    <t>12. 적    령    아    동    취    학</t>
    <phoneticPr fontId="16" type="noConversion"/>
  </si>
  <si>
    <t>Enrollment of Children at The Right Age for Compulsory Education</t>
    <phoneticPr fontId="16" type="noConversion"/>
  </si>
  <si>
    <t>단위 : 명,  %</t>
  </si>
  <si>
    <t>Unit : Person, %</t>
    <phoneticPr fontId="16" type="noConversion"/>
  </si>
  <si>
    <t>연  별</t>
    <phoneticPr fontId="16" type="noConversion"/>
  </si>
  <si>
    <t xml:space="preserve">취 학 대 상 자  </t>
    <phoneticPr fontId="3" type="noConversion"/>
  </si>
  <si>
    <t>취    학    자</t>
    <phoneticPr fontId="16" type="noConversion"/>
  </si>
  <si>
    <t>취  학  률</t>
  </si>
  <si>
    <t>Target children</t>
    <phoneticPr fontId="16" type="noConversion"/>
  </si>
  <si>
    <t>Enrollments of children</t>
    <phoneticPr fontId="16" type="noConversion"/>
  </si>
  <si>
    <t>적 령 아 동</t>
    <phoneticPr fontId="3" type="noConversion"/>
  </si>
  <si>
    <t>조기입학
신청자</t>
    <phoneticPr fontId="16" type="noConversion"/>
  </si>
  <si>
    <t>계</t>
    <phoneticPr fontId="16" type="noConversion"/>
  </si>
  <si>
    <t>조기
입학자</t>
    <phoneticPr fontId="16" type="noConversion"/>
  </si>
  <si>
    <t>기 타</t>
    <phoneticPr fontId="16" type="noConversion"/>
  </si>
  <si>
    <t>Year</t>
    <phoneticPr fontId="16" type="noConversion"/>
  </si>
  <si>
    <t>Children of Schooling Age</t>
    <phoneticPr fontId="16" type="noConversion"/>
  </si>
  <si>
    <t>Applicant for Earlier Entrant</t>
    <phoneticPr fontId="16" type="noConversion"/>
  </si>
  <si>
    <t>Children at the
right age</t>
    <phoneticPr fontId="16" type="noConversion"/>
  </si>
  <si>
    <t>Children under the schooling
age</t>
    <phoneticPr fontId="16" type="noConversion"/>
  </si>
  <si>
    <t>Other</t>
    <phoneticPr fontId="16" type="noConversion"/>
  </si>
  <si>
    <t>Percentage
of
enrollment</t>
    <phoneticPr fontId="3" type="noConversion"/>
  </si>
  <si>
    <t xml:space="preserve">주 : 2009년부터 조사 개시   </t>
    <phoneticPr fontId="16" type="noConversion"/>
  </si>
  <si>
    <t>자료 : 전라남도교육청 「전남교육통계연보」</t>
    <phoneticPr fontId="14" type="noConversion"/>
  </si>
  <si>
    <t>13. 사설학원 및 독서실</t>
    <phoneticPr fontId="16" type="noConversion"/>
  </si>
  <si>
    <t>Private Institute and Reading Room</t>
    <phoneticPr fontId="16" type="noConversion"/>
  </si>
  <si>
    <t>단위 : 명</t>
  </si>
  <si>
    <t>Unit : person</t>
    <phoneticPr fontId="3" type="noConversion"/>
  </si>
  <si>
    <r>
      <t>사  설  학  원  </t>
    </r>
    <r>
      <rPr>
        <sz val="10"/>
        <color indexed="8"/>
        <rFont val="Arial Narrow"/>
        <family val="2"/>
      </rPr>
      <t xml:space="preserve"> Private Institute</t>
    </r>
    <phoneticPr fontId="3" type="noConversion"/>
  </si>
  <si>
    <r>
      <t xml:space="preserve">학 원 수 </t>
    </r>
    <r>
      <rPr>
        <sz val="10"/>
        <color indexed="8"/>
        <rFont val="Arial Narrow"/>
        <family val="2"/>
      </rPr>
      <t xml:space="preserve"> Number of institutions</t>
    </r>
    <phoneticPr fontId="60" type="noConversion"/>
  </si>
  <si>
    <t>연  별</t>
    <phoneticPr fontId="16" type="noConversion"/>
  </si>
  <si>
    <t>계</t>
    <phoneticPr fontId="3" type="noConversion"/>
  </si>
  <si>
    <r>
      <t xml:space="preserve">학교교과 교습학원 
</t>
    </r>
    <r>
      <rPr>
        <sz val="10"/>
        <color indexed="8"/>
        <rFont val="Arial Narrow"/>
        <family val="2"/>
      </rPr>
      <t>School Curriculum Education and Training Institute</t>
    </r>
    <phoneticPr fontId="60" type="noConversion"/>
  </si>
  <si>
    <r>
      <t xml:space="preserve">평생직업 교육학원 
</t>
    </r>
    <r>
      <rPr>
        <sz val="10"/>
        <color indexed="8"/>
        <rFont val="Arial Narrow"/>
        <family val="2"/>
      </rPr>
      <t>Vocational Education and Training Institute</t>
    </r>
    <phoneticPr fontId="60" type="noConversion"/>
  </si>
  <si>
    <t>입시검정
및 보습</t>
    <phoneticPr fontId="60" type="noConversion"/>
  </si>
  <si>
    <t>국제화</t>
    <phoneticPr fontId="60" type="noConversion"/>
  </si>
  <si>
    <t>예능</t>
    <phoneticPr fontId="60" type="noConversion"/>
  </si>
  <si>
    <t>특수
교육</t>
    <phoneticPr fontId="60" type="noConversion"/>
  </si>
  <si>
    <t>종합</t>
    <phoneticPr fontId="3" type="noConversion"/>
  </si>
  <si>
    <t>기타</t>
    <phoneticPr fontId="60" type="noConversion"/>
  </si>
  <si>
    <t>직업
기술</t>
    <phoneticPr fontId="60" type="noConversion"/>
  </si>
  <si>
    <t>국제</t>
    <phoneticPr fontId="60" type="noConversion"/>
  </si>
  <si>
    <t>인문
사회</t>
    <phoneticPr fontId="60" type="noConversion"/>
  </si>
  <si>
    <t>기예</t>
    <phoneticPr fontId="60" type="noConversion"/>
  </si>
  <si>
    <r>
      <t xml:space="preserve">Entrance Exam Certification </t>
    </r>
    <r>
      <rPr>
        <sz val="10"/>
        <rFont val="돋움"/>
        <family val="3"/>
        <charset val="129"/>
      </rPr>
      <t>＆</t>
    </r>
    <r>
      <rPr>
        <sz val="10"/>
        <rFont val="Arial Narrow"/>
        <family val="2"/>
      </rPr>
      <t>Supplementary Courses</t>
    </r>
    <phoneticPr fontId="3" type="noConversion"/>
  </si>
  <si>
    <t xml:space="preserve">
</t>
    <phoneticPr fontId="16" type="noConversion"/>
  </si>
  <si>
    <t>Year</t>
    <phoneticPr fontId="16" type="noConversion"/>
  </si>
  <si>
    <t>Total</t>
    <phoneticPr fontId="3" type="noConversion"/>
  </si>
  <si>
    <t>International Practical Affairs</t>
    <phoneticPr fontId="3" type="noConversion"/>
  </si>
  <si>
    <t>Arts</t>
    <phoneticPr fontId="3" type="noConversion"/>
  </si>
  <si>
    <t>Special Education</t>
    <phoneticPr fontId="3" type="noConversion"/>
  </si>
  <si>
    <t xml:space="preserve"> Synthesis</t>
    <phoneticPr fontId="16" type="noConversion"/>
  </si>
  <si>
    <t>Others</t>
    <phoneticPr fontId="3" type="noConversion"/>
  </si>
  <si>
    <t>Interna
tional</t>
    <phoneticPr fontId="3" type="noConversion"/>
  </si>
  <si>
    <t>Liberal arts &amp; social sciences</t>
    <phoneticPr fontId="3" type="noConversion"/>
  </si>
  <si>
    <t>Crafts</t>
    <phoneticPr fontId="3" type="noConversion"/>
  </si>
  <si>
    <t>Synthesis</t>
    <phoneticPr fontId="3" type="noConversion"/>
  </si>
  <si>
    <r>
      <t xml:space="preserve">사  설  학  원   </t>
    </r>
    <r>
      <rPr>
        <sz val="10"/>
        <color indexed="8"/>
        <rFont val="Arial Narrow"/>
        <family val="2"/>
      </rPr>
      <t>Private Institute</t>
    </r>
    <phoneticPr fontId="3" type="noConversion"/>
  </si>
  <si>
    <r>
      <t xml:space="preserve">독서실 </t>
    </r>
    <r>
      <rPr>
        <sz val="10"/>
        <color indexed="8"/>
        <rFont val="Arial Narrow"/>
        <family val="2"/>
      </rPr>
      <t>Reading room</t>
    </r>
    <phoneticPr fontId="60" type="noConversion"/>
  </si>
  <si>
    <t>강사수</t>
    <phoneticPr fontId="60" type="noConversion"/>
  </si>
  <si>
    <t>강의실</t>
    <phoneticPr fontId="60" type="noConversion"/>
  </si>
  <si>
    <t>독서실수</t>
    <phoneticPr fontId="60" type="noConversion"/>
  </si>
  <si>
    <t>열람실수</t>
    <phoneticPr fontId="60" type="noConversion"/>
  </si>
  <si>
    <t>T.O</t>
    <phoneticPr fontId="3" type="noConversion"/>
  </si>
  <si>
    <t>Instructors</t>
    <phoneticPr fontId="3" type="noConversion"/>
  </si>
  <si>
    <t>Classrooms</t>
    <phoneticPr fontId="3" type="noConversion"/>
  </si>
  <si>
    <t>Reading rooms</t>
    <phoneticPr fontId="3" type="noConversion"/>
  </si>
  <si>
    <t>자료 : 전라남도교육청 「전남교육통계연보」</t>
    <phoneticPr fontId="14" type="noConversion"/>
  </si>
  <si>
    <r>
      <t>교지면적</t>
    </r>
    <r>
      <rPr>
        <vertAlign val="superscript"/>
        <sz val="10"/>
        <rFont val="나눔고딕"/>
        <family val="3"/>
        <charset val="129"/>
      </rPr>
      <t>1)</t>
    </r>
    <phoneticPr fontId="14" type="noConversion"/>
  </si>
  <si>
    <t>주 1)교지면적은 대지와 체육장의 합계임
   2)교실수는 일반, 교과, 특별교실수의 합계임</t>
    <phoneticPr fontId="14" type="noConversion"/>
  </si>
  <si>
    <t>주 1)교지면적은 대지와 체육장의 합계임
   2)교실수는 일반, 교과, 특별교실수의 합계임</t>
    <phoneticPr fontId="3" type="noConversion"/>
  </si>
  <si>
    <r>
      <t>교실수</t>
    </r>
    <r>
      <rPr>
        <vertAlign val="superscript"/>
        <sz val="10"/>
        <rFont val="나눔고딕"/>
        <family val="3"/>
        <charset val="129"/>
      </rPr>
      <t>2)</t>
    </r>
    <phoneticPr fontId="14" type="noConversion"/>
  </si>
  <si>
    <t>주 1)교지면적은 대지와 체육장의 합계임
   2)교실수는 일반, 교과, 특별교실수의 합계임</t>
    <phoneticPr fontId="14" type="noConversion"/>
  </si>
  <si>
    <r>
      <t>정원</t>
    </r>
    <r>
      <rPr>
        <vertAlign val="superscript"/>
        <sz val="10"/>
        <color indexed="8"/>
        <rFont val="나눔고딕"/>
        <family val="3"/>
        <charset val="129"/>
      </rPr>
      <t>1)</t>
    </r>
    <phoneticPr fontId="60" type="noConversion"/>
  </si>
  <si>
    <t>주 1) 2019년부터 정원으로 변경(2018년까지 수강자수임)</t>
    <phoneticPr fontId="3" type="noConversion"/>
  </si>
  <si>
    <t>주 1)교지면적은 대지와 체육장의 합계임
   2)교실수는 일반, 교과, 특별교실수의 합계임</t>
    <phoneticPr fontId="3" type="noConversion"/>
  </si>
  <si>
    <t>Overage
-children</t>
    <phoneticPr fontId="16" type="noConversion"/>
  </si>
  <si>
    <t>유예 및 
과령아</t>
    <phoneticPr fontId="16" type="noConversion"/>
  </si>
  <si>
    <t>유예 및 
과령아</t>
    <phoneticPr fontId="16" type="noConversion"/>
  </si>
  <si>
    <t>적령아동</t>
    <phoneticPr fontId="3" type="noConversion"/>
  </si>
  <si>
    <t>5. 고등학교(속)</t>
    <phoneticPr fontId="14" type="noConversion"/>
  </si>
  <si>
    <t>High Schools(Cont'd)</t>
    <phoneticPr fontId="14" type="noConversion"/>
  </si>
  <si>
    <t>6. 특 성 화 고 등 학 교(속)</t>
    <phoneticPr fontId="3" type="noConversion"/>
  </si>
  <si>
    <t>Specialized High Schools(Cont'd)</t>
    <phoneticPr fontId="14" type="noConversion"/>
  </si>
  <si>
    <t>자료 : 전라남도교육청 「전남교육통계연보」</t>
    <phoneticPr fontId="14" type="noConversion"/>
  </si>
  <si>
    <t>자료 : 전라남도교육청 「전남교육통계연보」</t>
    <phoneticPr fontId="3" type="noConversion"/>
  </si>
  <si>
    <t>New Entrants</t>
    <phoneticPr fontId="3" type="noConversion"/>
  </si>
  <si>
    <t>자료 : 전라남도교육청 「전남교육통계연보」</t>
    <phoneticPr fontId="3" type="noConversion"/>
  </si>
  <si>
    <t>131(3)</t>
    <phoneticPr fontId="3" type="noConversion"/>
  </si>
  <si>
    <t>목  상  고</t>
    <phoneticPr fontId="3" type="noConversion"/>
  </si>
  <si>
    <t>33(3)</t>
  </si>
  <si>
    <t>일반계고등학교
(사            립)</t>
    <phoneticPr fontId="3" type="noConversion"/>
  </si>
  <si>
    <t>8. 전    문    대    학</t>
    <phoneticPr fontId="16" type="noConversion"/>
  </si>
  <si>
    <t>8. 전    문    대    학 (속)</t>
    <phoneticPr fontId="16" type="noConversion"/>
  </si>
  <si>
    <t>Junior Colleges</t>
    <phoneticPr fontId="16" type="noConversion"/>
  </si>
  <si>
    <t>Junior Colleges (Cont'd)</t>
    <phoneticPr fontId="16" type="noConversion"/>
  </si>
  <si>
    <r>
      <t>단위 : 개, 명, ㎡</t>
    </r>
    <r>
      <rPr>
        <sz val="10"/>
        <rFont val="Times New Roman"/>
        <family val="1"/>
      </rPr>
      <t/>
    </r>
    <phoneticPr fontId="11" type="noConversion"/>
  </si>
  <si>
    <t>Unit : Number, Person, ㎡</t>
    <phoneticPr fontId="16" type="noConversion"/>
  </si>
  <si>
    <t>학과수</t>
    <phoneticPr fontId="3" type="noConversion"/>
  </si>
  <si>
    <t>직원수</t>
    <phoneticPr fontId="3" type="noConversion"/>
  </si>
  <si>
    <t xml:space="preserve"> 졸업후현황 </t>
    <phoneticPr fontId="16" type="noConversion"/>
  </si>
  <si>
    <t>입학상황</t>
    <phoneticPr fontId="14" type="noConversion"/>
  </si>
  <si>
    <t>교육기본
시설면적</t>
    <phoneticPr fontId="14" type="noConversion"/>
  </si>
  <si>
    <t>학교별</t>
    <phoneticPr fontId="14" type="noConversion"/>
  </si>
  <si>
    <t>The situation after Graduating</t>
    <phoneticPr fontId="16" type="noConversion"/>
  </si>
  <si>
    <t>Admission of Freshmen</t>
    <phoneticPr fontId="3" type="noConversion"/>
  </si>
  <si>
    <t>Number of  Schools</t>
    <phoneticPr fontId="14" type="noConversion"/>
  </si>
  <si>
    <t>Number of
depart-ments</t>
    <phoneticPr fontId="14" type="noConversion"/>
  </si>
  <si>
    <t>남</t>
    <phoneticPr fontId="14" type="noConversion"/>
  </si>
  <si>
    <t>졸업자</t>
    <phoneticPr fontId="14" type="noConversion"/>
  </si>
  <si>
    <t>진학자수</t>
    <phoneticPr fontId="14" type="noConversion"/>
  </si>
  <si>
    <t>취업자수</t>
    <phoneticPr fontId="16" type="noConversion"/>
  </si>
  <si>
    <t>입대자수</t>
    <phoneticPr fontId="16" type="noConversion"/>
  </si>
  <si>
    <t>지원자수</t>
    <phoneticPr fontId="3" type="noConversion"/>
  </si>
  <si>
    <t xml:space="preserve">
입학자
</t>
    <phoneticPr fontId="14" type="noConversion"/>
  </si>
  <si>
    <t>Areas of Basic Educational Facility</t>
    <phoneticPr fontId="14" type="noConversion"/>
  </si>
  <si>
    <t>Year &amp;
School</t>
    <phoneticPr fontId="14" type="noConversion"/>
  </si>
  <si>
    <t>Male</t>
    <phoneticPr fontId="14" type="noConversion"/>
  </si>
  <si>
    <t>Graduates</t>
  </si>
  <si>
    <t>Advancement into Higher Schooling</t>
    <phoneticPr fontId="3" type="noConversion"/>
  </si>
  <si>
    <t>Employed</t>
    <phoneticPr fontId="16" type="noConversion"/>
  </si>
  <si>
    <t>Military
served</t>
    <phoneticPr fontId="16" type="noConversion"/>
  </si>
  <si>
    <t>Applicants</t>
    <phoneticPr fontId="16" type="noConversion"/>
  </si>
  <si>
    <t>Entrants</t>
    <phoneticPr fontId="3" type="noConversion"/>
  </si>
  <si>
    <t>목      포
과학대학</t>
    <phoneticPr fontId="24" type="noConversion"/>
  </si>
  <si>
    <t>한국폴리텍V대학(목포기능대학)</t>
    <phoneticPr fontId="16" type="noConversion"/>
  </si>
  <si>
    <t>주 : 교지는 대지와 체육장의 합계
     건물은 보통 및 특별교실, 관리실, 기타의 합계
     교원수는 전임교원
자료 : 교육부「대학알리미」, 한국교육개발원「취업통계연보」</t>
    <phoneticPr fontId="14" type="noConversion"/>
  </si>
  <si>
    <t>주 : 교지는 대지와 체육장의 합계
     건물은 보통 및 특별교실, 관리실, 기타의 합계
     교원수는 전임교원
자료 : 교육부「대학알리미」, 한국교육개발원「취업통계연보」</t>
    <phoneticPr fontId="3" type="noConversion"/>
  </si>
  <si>
    <t>9. 대    학    교</t>
    <phoneticPr fontId="16" type="noConversion"/>
  </si>
  <si>
    <t>9. 대    학    교 (속)</t>
    <phoneticPr fontId="16" type="noConversion"/>
  </si>
  <si>
    <t>Colleges and University</t>
    <phoneticPr fontId="16" type="noConversion"/>
  </si>
  <si>
    <t>Colleges and University(Cont'd)</t>
    <phoneticPr fontId="16" type="noConversion"/>
  </si>
  <si>
    <r>
      <t>단위 : 개, 명, ㎡</t>
    </r>
    <r>
      <rPr>
        <sz val="10"/>
        <rFont val="Times New Roman"/>
        <family val="1"/>
      </rPr>
      <t/>
    </r>
    <phoneticPr fontId="11" type="noConversion"/>
  </si>
  <si>
    <t>Unit : Number, Person, ㎡</t>
    <phoneticPr fontId="16" type="noConversion"/>
  </si>
  <si>
    <t>Unit : Number, Person,㎡</t>
    <phoneticPr fontId="16" type="noConversion"/>
  </si>
  <si>
    <t>연    별</t>
  </si>
  <si>
    <t>대학수</t>
    <phoneticPr fontId="16" type="noConversion"/>
  </si>
  <si>
    <t>학과수</t>
    <phoneticPr fontId="16" type="noConversion"/>
  </si>
  <si>
    <t>학     생     수</t>
  </si>
  <si>
    <t>교  원  수</t>
    <phoneticPr fontId="16" type="noConversion"/>
  </si>
  <si>
    <t>직원수</t>
    <phoneticPr fontId="3" type="noConversion"/>
  </si>
  <si>
    <t xml:space="preserve"> 졸업후현황 </t>
    <phoneticPr fontId="16" type="noConversion"/>
  </si>
  <si>
    <t>입학상황</t>
    <phoneticPr fontId="14" type="noConversion"/>
  </si>
  <si>
    <t>교육기본
시설면적</t>
    <phoneticPr fontId="14" type="noConversion"/>
  </si>
  <si>
    <t>대 학 별</t>
  </si>
  <si>
    <t>Professor</t>
    <phoneticPr fontId="16" type="noConversion"/>
  </si>
  <si>
    <t>Clerical staffs</t>
    <phoneticPr fontId="16" type="noConversion"/>
  </si>
  <si>
    <t>The situation after Graduating</t>
    <phoneticPr fontId="16" type="noConversion"/>
  </si>
  <si>
    <t>Admission of Freshmen</t>
    <phoneticPr fontId="3" type="noConversion"/>
  </si>
  <si>
    <t>남</t>
    <phoneticPr fontId="16" type="noConversion"/>
  </si>
  <si>
    <t>여</t>
    <phoneticPr fontId="3" type="noConversion"/>
  </si>
  <si>
    <t>졸업자</t>
    <phoneticPr fontId="16" type="noConversion"/>
  </si>
  <si>
    <t>진학자</t>
    <phoneticPr fontId="16" type="noConversion"/>
  </si>
  <si>
    <t>취업자수</t>
    <phoneticPr fontId="16" type="noConversion"/>
  </si>
  <si>
    <t>입대자수</t>
    <phoneticPr fontId="16" type="noConversion"/>
  </si>
  <si>
    <t>지원자수</t>
    <phoneticPr fontId="3" type="noConversion"/>
  </si>
  <si>
    <t>입학자수</t>
    <phoneticPr fontId="16" type="noConversion"/>
  </si>
  <si>
    <t>Areas of Basic Educational Facility</t>
    <phoneticPr fontId="14" type="noConversion"/>
  </si>
  <si>
    <t xml:space="preserve">Year &amp;
College </t>
    <phoneticPr fontId="16" type="noConversion"/>
  </si>
  <si>
    <t>Number
of  Schools</t>
    <phoneticPr fontId="16" type="noConversion"/>
  </si>
  <si>
    <t>Depart
-ments</t>
    <phoneticPr fontId="16" type="noConversion"/>
  </si>
  <si>
    <t>Male</t>
    <phoneticPr fontId="16" type="noConversion"/>
  </si>
  <si>
    <t>Graduates</t>
    <phoneticPr fontId="16" type="noConversion"/>
  </si>
  <si>
    <t>Entrants to
higher school</t>
    <phoneticPr fontId="16" type="noConversion"/>
  </si>
  <si>
    <t>Employed</t>
    <phoneticPr fontId="16" type="noConversion"/>
  </si>
  <si>
    <t>Military
served</t>
    <phoneticPr fontId="16" type="noConversion"/>
  </si>
  <si>
    <t>Applicants</t>
    <phoneticPr fontId="16" type="noConversion"/>
  </si>
  <si>
    <t>Entrants</t>
    <phoneticPr fontId="3" type="noConversion"/>
  </si>
  <si>
    <t>목    포
대 학 교</t>
    <phoneticPr fontId="16" type="noConversion"/>
  </si>
  <si>
    <t>목 포
대 학 교</t>
    <phoneticPr fontId="16" type="noConversion"/>
  </si>
  <si>
    <t>목      포
해양대학교</t>
    <phoneticPr fontId="16" type="noConversion"/>
  </si>
  <si>
    <t>목포
해양대학교</t>
    <phoneticPr fontId="16" type="noConversion"/>
  </si>
  <si>
    <t>목      포
가톨릭대학교</t>
    <phoneticPr fontId="16" type="noConversion"/>
  </si>
  <si>
    <t>목포
가톨릭대학교</t>
    <phoneticPr fontId="16" type="noConversion"/>
  </si>
  <si>
    <t>주 : 교지는 대지와 체육장의 합계
     건물은 보통 및 특별교실, 관리실, 기타의 합계
     교원수는 전임교원
     목포대학교 교원 수 : 총장 제외 인원임
자료 : 교육부「대학알리미」, 한국교육개발원「취업통계연보」</t>
    <phoneticPr fontId="3" type="noConversion"/>
  </si>
  <si>
    <t>10. 대  학  원</t>
    <phoneticPr fontId="16" type="noConversion"/>
  </si>
  <si>
    <t>10.  대 학 원 (속)</t>
    <phoneticPr fontId="16" type="noConversion"/>
  </si>
  <si>
    <t>Graduate Schools</t>
    <phoneticPr fontId="16" type="noConversion"/>
  </si>
  <si>
    <t>Graduate Schools (Cont'd)</t>
    <phoneticPr fontId="16" type="noConversion"/>
  </si>
  <si>
    <r>
      <t>단위 : 개, 명, 천㎡</t>
    </r>
    <r>
      <rPr>
        <sz val="10"/>
        <rFont val="Times New Roman"/>
        <family val="1"/>
      </rPr>
      <t/>
    </r>
    <phoneticPr fontId="11" type="noConversion"/>
  </si>
  <si>
    <t>Unit : Number, Person, 1,000㎡</t>
    <phoneticPr fontId="16" type="noConversion"/>
  </si>
  <si>
    <t>연         별</t>
    <phoneticPr fontId="11" type="noConversion"/>
  </si>
  <si>
    <t>학교수</t>
    <phoneticPr fontId="16" type="noConversion"/>
  </si>
  <si>
    <t>학과수</t>
    <phoneticPr fontId="16" type="noConversion"/>
  </si>
  <si>
    <t>입학정원수</t>
    <phoneticPr fontId="11" type="noConversion"/>
  </si>
  <si>
    <t>석사과정학생수</t>
  </si>
  <si>
    <t>박사과정학생수</t>
  </si>
  <si>
    <t>교 원 수</t>
  </si>
  <si>
    <t>직원수</t>
    <phoneticPr fontId="3" type="noConversion"/>
  </si>
  <si>
    <t xml:space="preserve"> 졸업후현황 </t>
    <phoneticPr fontId="3" type="noConversion"/>
  </si>
  <si>
    <t>입학상황</t>
    <phoneticPr fontId="14" type="noConversion"/>
  </si>
  <si>
    <t>대 학 원 별</t>
    <phoneticPr fontId="11" type="noConversion"/>
  </si>
  <si>
    <t xml:space="preserve"> Programs</t>
  </si>
  <si>
    <t>Entrance
quota</t>
    <phoneticPr fontId="16" type="noConversion"/>
  </si>
  <si>
    <t>Students in
MD course</t>
    <phoneticPr fontId="16" type="noConversion"/>
  </si>
  <si>
    <t>Students in
DD course</t>
    <phoneticPr fontId="16" type="noConversion"/>
  </si>
  <si>
    <t>The situation
after Graduating</t>
    <phoneticPr fontId="16" type="noConversion"/>
  </si>
  <si>
    <t>Admission of Freshmen</t>
    <phoneticPr fontId="3" type="noConversion"/>
  </si>
  <si>
    <t>석사</t>
  </si>
  <si>
    <t>박사</t>
  </si>
  <si>
    <t>남</t>
    <phoneticPr fontId="16" type="noConversion"/>
  </si>
  <si>
    <t>석사과정</t>
  </si>
  <si>
    <t>박사과정</t>
  </si>
  <si>
    <t>지원자</t>
  </si>
  <si>
    <t>입학자</t>
  </si>
  <si>
    <t>Year &amp;</t>
  </si>
  <si>
    <t>Number
of  Schools</t>
    <phoneticPr fontId="16" type="noConversion"/>
  </si>
  <si>
    <t>Master's</t>
  </si>
  <si>
    <t>Doctor's</t>
  </si>
  <si>
    <t>MD</t>
    <phoneticPr fontId="16" type="noConversion"/>
  </si>
  <si>
    <t>DD</t>
    <phoneticPr fontId="16" type="noConversion"/>
  </si>
  <si>
    <t>Graduate Schools</t>
    <phoneticPr fontId="16" type="noConversion"/>
  </si>
  <si>
    <t>degree course</t>
    <phoneticPr fontId="16" type="noConversion"/>
  </si>
  <si>
    <t>Male</t>
    <phoneticPr fontId="16" type="noConversion"/>
  </si>
  <si>
    <t>course</t>
    <phoneticPr fontId="16" type="noConversion"/>
  </si>
  <si>
    <t>Applicants</t>
  </si>
  <si>
    <t>Entrants</t>
  </si>
  <si>
    <t>목포대학교
대학원</t>
    <phoneticPr fontId="16" type="noConversion"/>
  </si>
  <si>
    <t>목포대학교
교육대학원</t>
    <phoneticPr fontId="16" type="noConversion"/>
  </si>
  <si>
    <t>목포대학교
경영행정대학원</t>
    <phoneticPr fontId="16" type="noConversion"/>
  </si>
  <si>
    <t>목포대학교
산업기술대학원</t>
    <phoneticPr fontId="16" type="noConversion"/>
  </si>
  <si>
    <t>목포해양대학교
대학원</t>
    <phoneticPr fontId="16" type="noConversion"/>
  </si>
  <si>
    <t>목포해양대학교                   해양산업대학원</t>
    <phoneticPr fontId="16" type="noConversion"/>
  </si>
  <si>
    <t>주 : 교원수는 전임교원
자료 : 교육부「대학알리미」, 한국교육개발원「취업통계연보」</t>
    <phoneticPr fontId="3" type="noConversion"/>
  </si>
  <si>
    <t>11. 기    타    학    교</t>
    <phoneticPr fontId="16" type="noConversion"/>
  </si>
  <si>
    <t>11. 기    타    학    교 (속)</t>
    <phoneticPr fontId="16" type="noConversion"/>
  </si>
  <si>
    <t>Other Schools</t>
    <phoneticPr fontId="16" type="noConversion"/>
  </si>
  <si>
    <t>Other  Schools (Cont'd)</t>
    <phoneticPr fontId="16" type="noConversion"/>
  </si>
  <si>
    <t>단위 : 개, 명, ㎡</t>
    <phoneticPr fontId="16" type="noConversion"/>
  </si>
  <si>
    <t>연   별</t>
    <phoneticPr fontId="16" type="noConversion"/>
  </si>
  <si>
    <t>학교수</t>
    <phoneticPr fontId="16" type="noConversion"/>
  </si>
  <si>
    <t>학급수</t>
    <phoneticPr fontId="16" type="noConversion"/>
  </si>
  <si>
    <t>학   생   수</t>
  </si>
  <si>
    <t>직원수</t>
    <phoneticPr fontId="3" type="noConversion"/>
  </si>
  <si>
    <t>졸업후현황</t>
    <phoneticPr fontId="3" type="noConversion"/>
  </si>
  <si>
    <t>입학상황</t>
    <phoneticPr fontId="14" type="noConversion"/>
  </si>
  <si>
    <r>
      <t>교지면적</t>
    </r>
    <r>
      <rPr>
        <vertAlign val="superscript"/>
        <sz val="10"/>
        <rFont val="나눔고딕"/>
        <family val="3"/>
        <charset val="129"/>
      </rPr>
      <t>1)</t>
    </r>
    <phoneticPr fontId="14" type="noConversion"/>
  </si>
  <si>
    <t>건물면적</t>
    <phoneticPr fontId="14" type="noConversion"/>
  </si>
  <si>
    <r>
      <t>교실수</t>
    </r>
    <r>
      <rPr>
        <vertAlign val="superscript"/>
        <sz val="10"/>
        <rFont val="나눔고딕"/>
        <family val="3"/>
        <charset val="129"/>
      </rPr>
      <t>2)</t>
    </r>
    <phoneticPr fontId="14" type="noConversion"/>
  </si>
  <si>
    <t>학 교 별</t>
    <phoneticPr fontId="16" type="noConversion"/>
  </si>
  <si>
    <t>The situation after Graduating</t>
    <phoneticPr fontId="14" type="noConversion"/>
  </si>
  <si>
    <t>Year &amp;</t>
    <phoneticPr fontId="16" type="noConversion"/>
  </si>
  <si>
    <t>남</t>
    <phoneticPr fontId="3" type="noConversion"/>
  </si>
  <si>
    <t>진학자</t>
    <phoneticPr fontId="14" type="noConversion"/>
  </si>
  <si>
    <t>Schools</t>
    <phoneticPr fontId="16" type="noConversion"/>
  </si>
  <si>
    <t>Classes</t>
  </si>
  <si>
    <t>Advancement into Higher Schooling</t>
    <phoneticPr fontId="3" type="noConversion"/>
  </si>
  <si>
    <t>Admission of 
Freshmen</t>
    <phoneticPr fontId="3" type="noConversion"/>
  </si>
  <si>
    <t>School site</t>
    <phoneticPr fontId="16" type="noConversion"/>
  </si>
  <si>
    <t>Building area</t>
    <phoneticPr fontId="16" type="noConversion"/>
  </si>
  <si>
    <t>Classrooms</t>
    <phoneticPr fontId="3" type="noConversion"/>
  </si>
  <si>
    <t>고등기술학교</t>
  </si>
  <si>
    <t>고등공민학교</t>
  </si>
  <si>
    <t>방송통신
고등학교</t>
    <phoneticPr fontId="16" type="noConversion"/>
  </si>
  <si>
    <t>산업체
특별학급</t>
    <phoneticPr fontId="16" type="noConversion"/>
  </si>
  <si>
    <t>특 수 학 교
(목포인성학교)</t>
    <phoneticPr fontId="16" type="noConversion"/>
  </si>
  <si>
    <t>특 수 학 교
(목포인성학교)</t>
    <phoneticPr fontId="16" type="noConversion"/>
  </si>
  <si>
    <t>기타</t>
    <phoneticPr fontId="16" type="noConversion"/>
  </si>
  <si>
    <t>주 1)교지면적은 대지와 체육장의 합계임
   2)교실수는 일반, 교과, 특별교실수의 합계임
자료 : 전라남도교육청 「전남교육통계연보」</t>
  </si>
  <si>
    <t>주 1)교지면적은 대지와 체육장의 합계임
   2)교실수는 일반, 교과, 특별교실수의 합계임
자료 : 전라남도교육청 「전남교육통계연보」</t>
    <phoneticPr fontId="16" type="noConversion"/>
  </si>
  <si>
    <t>128(3)</t>
    <phoneticPr fontId="3" type="noConversion"/>
  </si>
  <si>
    <t>14. 공  공  도  서  관</t>
    <phoneticPr fontId="24" type="noConversion"/>
  </si>
  <si>
    <t>Public Libraries</t>
    <phoneticPr fontId="24" type="noConversion"/>
  </si>
  <si>
    <t>단위 : 개, 명, 권, 천원</t>
    <phoneticPr fontId="24" type="noConversion"/>
  </si>
  <si>
    <t>Unit : Number, Person, Volume, 1000won</t>
    <phoneticPr fontId="24" type="noConversion"/>
  </si>
  <si>
    <t>도서관수</t>
  </si>
  <si>
    <t>좌석수</t>
    <phoneticPr fontId="24" type="noConversion"/>
  </si>
  <si>
    <t>자료수</t>
    <phoneticPr fontId="24" type="noConversion"/>
  </si>
  <si>
    <t>도서관</t>
    <phoneticPr fontId="24" type="noConversion"/>
  </si>
  <si>
    <t>자료실</t>
    <phoneticPr fontId="3" type="noConversion"/>
  </si>
  <si>
    <t>연  간</t>
    <phoneticPr fontId="24" type="noConversion"/>
  </si>
  <si>
    <t>직원수</t>
    <phoneticPr fontId="24" type="noConversion"/>
  </si>
  <si>
    <t>예  산</t>
    <phoneticPr fontId="24" type="noConversion"/>
  </si>
  <si>
    <t>방문자수</t>
    <phoneticPr fontId="24" type="noConversion"/>
  </si>
  <si>
    <t>이용자수</t>
    <phoneticPr fontId="3" type="noConversion"/>
  </si>
  <si>
    <t>대여책수</t>
    <phoneticPr fontId="24" type="noConversion"/>
  </si>
  <si>
    <t>Number of
 libraries</t>
    <phoneticPr fontId="24" type="noConversion"/>
  </si>
  <si>
    <t>도서</t>
    <phoneticPr fontId="24" type="noConversion"/>
  </si>
  <si>
    <t>비도서</t>
    <phoneticPr fontId="24" type="noConversion"/>
  </si>
  <si>
    <t>연속
간행물(종)</t>
    <phoneticPr fontId="24" type="noConversion"/>
  </si>
  <si>
    <t>Library
visitors</t>
    <phoneticPr fontId="24" type="noConversion"/>
  </si>
  <si>
    <t>Reference library users</t>
    <phoneticPr fontId="3" type="noConversion"/>
  </si>
  <si>
    <t>Annual
books lent</t>
    <phoneticPr fontId="24" type="noConversion"/>
  </si>
  <si>
    <t>Year</t>
    <phoneticPr fontId="24" type="noConversion"/>
  </si>
  <si>
    <t>Seats</t>
  </si>
  <si>
    <t>Book</t>
    <phoneticPr fontId="24" type="noConversion"/>
  </si>
  <si>
    <t>Non-book</t>
    <phoneticPr fontId="24" type="noConversion"/>
  </si>
  <si>
    <t>periodicals</t>
    <phoneticPr fontId="24" type="noConversion"/>
  </si>
  <si>
    <t>Staffs</t>
    <phoneticPr fontId="24" type="noConversion"/>
  </si>
  <si>
    <t>Budget</t>
  </si>
  <si>
    <t>목포시립
도 서 관</t>
    <phoneticPr fontId="74" type="noConversion"/>
  </si>
  <si>
    <t>목포어린이도 서 관</t>
    <phoneticPr fontId="24" type="noConversion"/>
  </si>
  <si>
    <t>목포공공
도 서 관</t>
    <phoneticPr fontId="74" type="noConversion"/>
  </si>
  <si>
    <t>목포영어
도 서 관</t>
    <phoneticPr fontId="74" type="noConversion"/>
  </si>
  <si>
    <t>주 : 2018년 서식 변경으로 '연간 열람책수' 삭제, '자료실 이용자수' 추가</t>
    <phoneticPr fontId="3" type="noConversion"/>
  </si>
  <si>
    <t>자료 : 목포공공도서관, 문화예술과</t>
    <phoneticPr fontId="3" type="noConversion"/>
  </si>
  <si>
    <t>15. 박   물   관</t>
    <phoneticPr fontId="24" type="noConversion"/>
  </si>
  <si>
    <t>Museums</t>
    <phoneticPr fontId="3" type="noConversion"/>
  </si>
  <si>
    <t>단위 : 명, 점</t>
  </si>
  <si>
    <t>Unit: Person, Piece</t>
    <phoneticPr fontId="3" type="noConversion"/>
  </si>
  <si>
    <t>입 장 자</t>
    <phoneticPr fontId="3" type="noConversion"/>
  </si>
  <si>
    <t>금  속</t>
  </si>
  <si>
    <t>옥  석</t>
  </si>
  <si>
    <t>토  도</t>
  </si>
  <si>
    <t>골  각</t>
  </si>
  <si>
    <t>박물관별</t>
  </si>
  <si>
    <t>Year &amp;</t>
    <phoneticPr fontId="16" type="noConversion"/>
  </si>
  <si>
    <t>Museums</t>
  </si>
  <si>
    <t>Entrants</t>
    <phoneticPr fontId="24" type="noConversion"/>
  </si>
  <si>
    <t>Mental</t>
    <phoneticPr fontId="24" type="noConversion"/>
  </si>
  <si>
    <t>Gems</t>
  </si>
  <si>
    <t>Pottery</t>
  </si>
  <si>
    <t>Curios</t>
  </si>
  <si>
    <t>-</t>
    <phoneticPr fontId="3" type="noConversion"/>
  </si>
  <si>
    <t>자연사박물관</t>
    <phoneticPr fontId="3" type="noConversion"/>
  </si>
  <si>
    <t>통합집계</t>
    <phoneticPr fontId="3" type="noConversion"/>
  </si>
  <si>
    <t>목포생활도자박물관</t>
    <phoneticPr fontId="3" type="noConversion"/>
  </si>
  <si>
    <t>연      별</t>
    <phoneticPr fontId="3" type="noConversion"/>
  </si>
  <si>
    <t>목죽초질</t>
    <phoneticPr fontId="3" type="noConversion"/>
  </si>
  <si>
    <t>서화탁본</t>
  </si>
  <si>
    <t>수  석</t>
    <phoneticPr fontId="3" type="noConversion"/>
  </si>
  <si>
    <t>조  각</t>
    <phoneticPr fontId="3" type="noConversion"/>
  </si>
  <si>
    <t>도자기</t>
    <phoneticPr fontId="3" type="noConversion"/>
  </si>
  <si>
    <t>목  물</t>
    <phoneticPr fontId="3" type="noConversion"/>
  </si>
  <si>
    <t>조  개</t>
    <phoneticPr fontId="3" type="noConversion"/>
  </si>
  <si>
    <t>고가구</t>
    <phoneticPr fontId="3" type="noConversion"/>
  </si>
  <si>
    <t>Wooden</t>
  </si>
  <si>
    <t>Pictotial art</t>
    <phoneticPr fontId="24" type="noConversion"/>
  </si>
  <si>
    <t>and bamboo</t>
  </si>
  <si>
    <t>and calligraphy</t>
    <phoneticPr fontId="24" type="noConversion"/>
  </si>
  <si>
    <t>Sculpture</t>
    <phoneticPr fontId="3" type="noConversion"/>
  </si>
  <si>
    <t>Ceramics</t>
    <phoneticPr fontId="3" type="noConversion"/>
  </si>
  <si>
    <t>Shellfish</t>
    <phoneticPr fontId="3" type="noConversion"/>
  </si>
  <si>
    <t>자연사박물관</t>
    <phoneticPr fontId="24" type="noConversion"/>
  </si>
  <si>
    <t>현  자</t>
    <phoneticPr fontId="3" type="noConversion"/>
  </si>
  <si>
    <t>화폐류</t>
    <phoneticPr fontId="3" type="noConversion"/>
  </si>
  <si>
    <t>운  석</t>
    <phoneticPr fontId="3" type="noConversion"/>
  </si>
  <si>
    <t>산  호</t>
    <phoneticPr fontId="3" type="noConversion"/>
  </si>
  <si>
    <t>의  상</t>
  </si>
  <si>
    <t>기  타</t>
  </si>
  <si>
    <t>총  통</t>
    <phoneticPr fontId="3" type="noConversion"/>
  </si>
  <si>
    <t>Year &amp;</t>
    <phoneticPr fontId="16" type="noConversion"/>
  </si>
  <si>
    <t>Meteorite</t>
    <phoneticPr fontId="3" type="noConversion"/>
  </si>
  <si>
    <t>Coral</t>
    <phoneticPr fontId="3" type="noConversion"/>
  </si>
  <si>
    <t>Clothing</t>
    <phoneticPr fontId="24" type="noConversion"/>
  </si>
  <si>
    <t>Other</t>
    <phoneticPr fontId="24" type="noConversion"/>
  </si>
  <si>
    <t>자연사박물관</t>
    <phoneticPr fontId="24" type="noConversion"/>
  </si>
  <si>
    <t>목포생활도자박물관</t>
    <phoneticPr fontId="3" type="noConversion"/>
  </si>
  <si>
    <t>주 : 2007년까지 목포자연사박물관, 국립해양유물전시관 자료. 2008년부터 생활도자박물관 자료
자료 : 목포자연사박물관</t>
    <phoneticPr fontId="3" type="noConversion"/>
  </si>
  <si>
    <t>16. 문   화   재</t>
    <phoneticPr fontId="16" type="noConversion"/>
  </si>
  <si>
    <t>Cultural Heritage</t>
    <phoneticPr fontId="16" type="noConversion"/>
  </si>
  <si>
    <t>단위 : 개</t>
  </si>
  <si>
    <t>Unit : Each</t>
    <phoneticPr fontId="16" type="noConversion"/>
  </si>
  <si>
    <t>총  계</t>
  </si>
  <si>
    <r>
      <t xml:space="preserve">지 정 문 화 재            </t>
    </r>
    <r>
      <rPr>
        <sz val="10"/>
        <rFont val="Arial Narrow"/>
        <family val="2"/>
      </rPr>
      <t>Designated Cultural Heritage</t>
    </r>
    <phoneticPr fontId="16" type="noConversion"/>
  </si>
  <si>
    <r>
      <t xml:space="preserve">국 가 지 정 문 화 제         </t>
    </r>
    <r>
      <rPr>
        <sz val="10"/>
        <rFont val="Arial Narrow"/>
        <family val="2"/>
      </rPr>
      <t>Designated Cultural Heritage</t>
    </r>
    <phoneticPr fontId="16" type="noConversion"/>
  </si>
  <si>
    <t>국  보</t>
    <phoneticPr fontId="3" type="noConversion"/>
  </si>
  <si>
    <t>보  물</t>
    <phoneticPr fontId="3" type="noConversion"/>
  </si>
  <si>
    <t>사  적</t>
    <phoneticPr fontId="3" type="noConversion"/>
  </si>
  <si>
    <t>명  승</t>
    <phoneticPr fontId="3" type="noConversion"/>
  </si>
  <si>
    <t>천  연</t>
    <phoneticPr fontId="16" type="noConversion"/>
  </si>
  <si>
    <t>국가무형
문 화 재</t>
    <phoneticPr fontId="16" type="noConversion"/>
  </si>
  <si>
    <t>기념물</t>
  </si>
  <si>
    <t>Grand</t>
    <phoneticPr fontId="16" type="noConversion"/>
  </si>
  <si>
    <t>National</t>
    <phoneticPr fontId="16" type="noConversion"/>
  </si>
  <si>
    <t xml:space="preserve"> National Intangible cultural heritage</t>
    <phoneticPr fontId="16" type="noConversion"/>
  </si>
  <si>
    <t>Year</t>
    <phoneticPr fontId="16" type="noConversion"/>
  </si>
  <si>
    <t>total</t>
    <phoneticPr fontId="16" type="noConversion"/>
  </si>
  <si>
    <t>Total</t>
    <phoneticPr fontId="16" type="noConversion"/>
  </si>
  <si>
    <t>treasures</t>
    <phoneticPr fontId="16" type="noConversion"/>
  </si>
  <si>
    <t>Treasures</t>
    <phoneticPr fontId="16" type="noConversion"/>
  </si>
  <si>
    <t>Historic site</t>
    <phoneticPr fontId="16" type="noConversion"/>
  </si>
  <si>
    <t xml:space="preserve"> Scenic site</t>
    <phoneticPr fontId="3" type="noConversion"/>
  </si>
  <si>
    <t>monuments</t>
    <phoneticPr fontId="16" type="noConversion"/>
  </si>
  <si>
    <t>연   별</t>
    <phoneticPr fontId="16" type="noConversion"/>
  </si>
  <si>
    <r>
      <t xml:space="preserve">지 정 문 화 재            </t>
    </r>
    <r>
      <rPr>
        <sz val="10"/>
        <rFont val="Arial Narrow"/>
        <family val="2"/>
      </rPr>
      <t>Designated Cultural Heritage</t>
    </r>
    <phoneticPr fontId="16" type="noConversion"/>
  </si>
  <si>
    <t>등록 문화재</t>
    <phoneticPr fontId="16" type="noConversion"/>
  </si>
  <si>
    <t xml:space="preserve">  </t>
    <phoneticPr fontId="3" type="noConversion"/>
  </si>
  <si>
    <t>국가지정문화재</t>
    <phoneticPr fontId="16" type="noConversion"/>
  </si>
  <si>
    <r>
      <t xml:space="preserve">시도지정문화재  </t>
    </r>
    <r>
      <rPr>
        <sz val="10"/>
        <rFont val="Arial Narrow"/>
        <family val="2"/>
      </rPr>
      <t xml:space="preserve">   City/Province-designated Heritage</t>
    </r>
    <phoneticPr fontId="16" type="noConversion"/>
  </si>
  <si>
    <t>문화재자료</t>
    <phoneticPr fontId="16" type="noConversion"/>
  </si>
  <si>
    <t xml:space="preserve">Registered cultural heritage </t>
    <phoneticPr fontId="3" type="noConversion"/>
  </si>
  <si>
    <t>국가민속</t>
    <phoneticPr fontId="16" type="noConversion"/>
  </si>
  <si>
    <t>시도유형</t>
    <phoneticPr fontId="16" type="noConversion"/>
  </si>
  <si>
    <t>시도무형</t>
    <phoneticPr fontId="3" type="noConversion"/>
  </si>
  <si>
    <t>시도</t>
    <phoneticPr fontId="3" type="noConversion"/>
  </si>
  <si>
    <t>시도민속</t>
    <phoneticPr fontId="3" type="noConversion"/>
  </si>
  <si>
    <t>국가등록
문화재</t>
    <phoneticPr fontId="3" type="noConversion"/>
  </si>
  <si>
    <r>
      <t>시도등록
문화재</t>
    </r>
    <r>
      <rPr>
        <vertAlign val="superscript"/>
        <sz val="10"/>
        <rFont val="나눔고딕"/>
        <family val="3"/>
        <charset val="129"/>
      </rPr>
      <t>1)</t>
    </r>
    <phoneticPr fontId="3" type="noConversion"/>
  </si>
  <si>
    <t>문화재</t>
  </si>
  <si>
    <t>기념물</t>
    <phoneticPr fontId="3" type="noConversion"/>
  </si>
  <si>
    <t>문화재</t>
    <phoneticPr fontId="3" type="noConversion"/>
  </si>
  <si>
    <t>National Folklore cultural heritage</t>
    <phoneticPr fontId="16" type="noConversion"/>
  </si>
  <si>
    <t>Tangible
cultural heritage</t>
    <phoneticPr fontId="16" type="noConversion"/>
  </si>
  <si>
    <t>Intangible
cultural heritage</t>
    <phoneticPr fontId="16" type="noConversion"/>
  </si>
  <si>
    <t>Folklore cultural heritage</t>
    <phoneticPr fontId="16" type="noConversion"/>
  </si>
  <si>
    <t>Cultural heritage material</t>
    <phoneticPr fontId="16" type="noConversion"/>
  </si>
  <si>
    <t>State-Registered 
cultural
heritage</t>
    <phoneticPr fontId="3" type="noConversion"/>
  </si>
  <si>
    <t>City/Province-
Registered
cultural
heritage</t>
    <phoneticPr fontId="3" type="noConversion"/>
  </si>
  <si>
    <t>Monuments</t>
    <phoneticPr fontId="16" type="noConversion"/>
  </si>
  <si>
    <t>주1) 문화재보호법 개정('18. 12. 24. 공포, '19. 12. 25. 시행)을 통해 시도등록문화재 도입
자료 : 문화예술과</t>
    <phoneticPr fontId="3" type="noConversion"/>
  </si>
  <si>
    <t>17. 예    술    단</t>
    <phoneticPr fontId="24" type="noConversion"/>
  </si>
  <si>
    <t>Art Performing Organizations</t>
    <phoneticPr fontId="24" type="noConversion"/>
  </si>
  <si>
    <t>Unit :  Person</t>
  </si>
  <si>
    <t>연  별</t>
    <phoneticPr fontId="24" type="noConversion"/>
  </si>
  <si>
    <r>
      <t xml:space="preserve">교  향  악  단                                               </t>
    </r>
    <r>
      <rPr>
        <sz val="10"/>
        <rFont val="Arial Narrow"/>
        <family val="2"/>
      </rPr>
      <t>Municipal symphony orchestra</t>
    </r>
    <phoneticPr fontId="24" type="noConversion"/>
  </si>
  <si>
    <r>
      <t xml:space="preserve">국  악  단
 </t>
    </r>
    <r>
      <rPr>
        <sz val="10"/>
        <rFont val="Arial Narrow"/>
        <family val="2"/>
      </rPr>
      <t>Korea Classical orchestra</t>
    </r>
    <phoneticPr fontId="24" type="noConversion"/>
  </si>
  <si>
    <r>
      <t xml:space="preserve">무   용   단                                                        </t>
    </r>
    <r>
      <rPr>
        <sz val="10"/>
        <rFont val="Arial Narrow"/>
        <family val="2"/>
      </rPr>
      <t>Ballet troupes</t>
    </r>
    <phoneticPr fontId="24" type="noConversion"/>
  </si>
  <si>
    <t>창단일</t>
  </si>
  <si>
    <r>
      <t xml:space="preserve">단        원       </t>
    </r>
    <r>
      <rPr>
        <sz val="10"/>
        <rFont val="Arial Narrow"/>
        <family val="2"/>
      </rPr>
      <t>groups</t>
    </r>
    <phoneticPr fontId="24" type="noConversion"/>
  </si>
  <si>
    <t>Date of
organization</t>
    <phoneticPr fontId="3" type="noConversion"/>
  </si>
  <si>
    <t>상   임</t>
  </si>
  <si>
    <t>비상임</t>
  </si>
  <si>
    <t>Date of</t>
  </si>
  <si>
    <t>Year</t>
    <phoneticPr fontId="24" type="noConversion"/>
  </si>
  <si>
    <t>Permanent</t>
  </si>
  <si>
    <t>Temporary</t>
  </si>
  <si>
    <t>organization</t>
  </si>
  <si>
    <t>1983.7.1</t>
  </si>
  <si>
    <t>1976.7.2</t>
  </si>
  <si>
    <t>1980.3.17</t>
  </si>
  <si>
    <t xml:space="preserve"> - </t>
  </si>
  <si>
    <t>-</t>
    <phoneticPr fontId="3" type="noConversion"/>
  </si>
  <si>
    <r>
      <t xml:space="preserve">합     창     단                                                       </t>
    </r>
    <r>
      <rPr>
        <sz val="10"/>
        <rFont val="Arial Narrow"/>
        <family val="2"/>
      </rPr>
      <t>Choral groups</t>
    </r>
    <phoneticPr fontId="24" type="noConversion"/>
  </si>
  <si>
    <r>
      <t xml:space="preserve">소년 ·소녀 합창단 
</t>
    </r>
    <r>
      <rPr>
        <sz val="10"/>
        <rFont val="Arial Narrow"/>
        <family val="2"/>
      </rPr>
      <t>Boys and girl choral groups</t>
    </r>
    <phoneticPr fontId="24" type="noConversion"/>
  </si>
  <si>
    <r>
      <t xml:space="preserve">연  극  단                                                   </t>
    </r>
    <r>
      <rPr>
        <sz val="10"/>
        <rFont val="Arial Narrow"/>
        <family val="2"/>
      </rPr>
      <t>Drama Groups</t>
    </r>
    <phoneticPr fontId="24" type="noConversion"/>
  </si>
  <si>
    <r>
      <t xml:space="preserve">단        원       </t>
    </r>
    <r>
      <rPr>
        <sz val="10"/>
        <rFont val="Arial Narrow"/>
        <family val="2"/>
      </rPr>
      <t>groups</t>
    </r>
    <phoneticPr fontId="24" type="noConversion"/>
  </si>
  <si>
    <t>Year</t>
    <phoneticPr fontId="24" type="noConversion"/>
  </si>
  <si>
    <t>1985.11.2</t>
  </si>
  <si>
    <t>1988.5.17</t>
  </si>
  <si>
    <t>1995.3.2</t>
  </si>
  <si>
    <t>연  별</t>
    <phoneticPr fontId="24" type="noConversion"/>
  </si>
  <si>
    <r>
      <t xml:space="preserve">예  술  단  </t>
    </r>
    <r>
      <rPr>
        <sz val="10"/>
        <rFont val="Arial Narrow"/>
        <family val="2"/>
      </rPr>
      <t xml:space="preserve"> Artic Groups </t>
    </r>
    <phoneticPr fontId="24" type="noConversion"/>
  </si>
  <si>
    <r>
      <t xml:space="preserve">가  무  단 </t>
    </r>
    <r>
      <rPr>
        <sz val="10"/>
        <rFont val="Arial Narrow"/>
        <family val="2"/>
      </rPr>
      <t xml:space="preserve">  Singing and dancing groups  </t>
    </r>
    <phoneticPr fontId="24" type="noConversion"/>
  </si>
  <si>
    <t>단        원            groups</t>
    <phoneticPr fontId="24" type="noConversion"/>
  </si>
  <si>
    <r>
      <t xml:space="preserve">단        원     </t>
    </r>
    <r>
      <rPr>
        <sz val="10"/>
        <rFont val="Arial Narrow"/>
        <family val="2"/>
      </rPr>
      <t xml:space="preserve"> groups</t>
    </r>
    <phoneticPr fontId="3" type="noConversion"/>
  </si>
  <si>
    <t>자료 : 문화예술과</t>
    <phoneticPr fontId="3" type="noConversion"/>
  </si>
  <si>
    <t>18. 문    화    공    간</t>
    <phoneticPr fontId="84" type="noConversion"/>
  </si>
  <si>
    <t>Cultural Facilities</t>
    <phoneticPr fontId="84" type="noConversion"/>
  </si>
  <si>
    <t>단위 : 개소, 명</t>
    <phoneticPr fontId="84" type="noConversion"/>
  </si>
  <si>
    <t>Unit : Place, Person</t>
    <phoneticPr fontId="84" type="noConversion"/>
  </si>
  <si>
    <t>공  연  시  설</t>
    <phoneticPr fontId="3" type="noConversion"/>
  </si>
  <si>
    <t>전시시설</t>
    <phoneticPr fontId="84" type="noConversion"/>
  </si>
  <si>
    <t>Performing facilities</t>
    <phoneticPr fontId="84" type="noConversion"/>
  </si>
  <si>
    <t>Exhibition facilities</t>
    <phoneticPr fontId="84" type="noConversion"/>
  </si>
  <si>
    <t>공공공연장</t>
    <phoneticPr fontId="84" type="noConversion"/>
  </si>
  <si>
    <t>민간공연장</t>
    <phoneticPr fontId="84" type="noConversion"/>
  </si>
  <si>
    <t>영화상영관</t>
    <phoneticPr fontId="84" type="noConversion"/>
  </si>
  <si>
    <t>미  술  관</t>
  </si>
  <si>
    <t>화      랑</t>
  </si>
  <si>
    <t>Year</t>
    <phoneticPr fontId="84" type="noConversion"/>
  </si>
  <si>
    <t>Public        auditorium</t>
    <phoneticPr fontId="84" type="noConversion"/>
  </si>
  <si>
    <t>Private
auditorium</t>
    <phoneticPr fontId="84" type="noConversion"/>
  </si>
  <si>
    <t>Movie
theater</t>
    <phoneticPr fontId="84" type="noConversion"/>
  </si>
  <si>
    <r>
      <t xml:space="preserve">스크린수
</t>
    </r>
    <r>
      <rPr>
        <sz val="10"/>
        <rFont val="Arial Narrow"/>
        <family val="2"/>
      </rPr>
      <t>No.of screens</t>
    </r>
    <phoneticPr fontId="84" type="noConversion"/>
  </si>
  <si>
    <t>Art
museum</t>
    <phoneticPr fontId="84" type="noConversion"/>
  </si>
  <si>
    <t>Gallery</t>
    <phoneticPr fontId="84" type="noConversion"/>
  </si>
  <si>
    <t>지역문화복지시설</t>
  </si>
  <si>
    <t>기  타  시  설</t>
    <phoneticPr fontId="84" type="noConversion"/>
  </si>
  <si>
    <t>Local culture and welfare facilities</t>
    <phoneticPr fontId="84" type="noConversion"/>
  </si>
  <si>
    <t>Others</t>
    <phoneticPr fontId="84" type="noConversion"/>
  </si>
  <si>
    <t>시·구민회관</t>
  </si>
  <si>
    <t>복지회관</t>
  </si>
  <si>
    <t>청소년공공
수련시설</t>
    <phoneticPr fontId="84" type="noConversion"/>
  </si>
  <si>
    <t>문 화 원</t>
  </si>
  <si>
    <t>국 악 원</t>
  </si>
  <si>
    <t>전수회관</t>
  </si>
  <si>
    <t>Si, Gun &amp; Gu
public center</t>
    <phoneticPr fontId="84" type="noConversion"/>
  </si>
  <si>
    <t>Welfare
center</t>
    <phoneticPr fontId="84" type="noConversion"/>
  </si>
  <si>
    <t>Youth
canter</t>
    <phoneticPr fontId="84" type="noConversion"/>
  </si>
  <si>
    <t>Cultural
center</t>
    <phoneticPr fontId="84" type="noConversion"/>
  </si>
  <si>
    <t>Traditional perfoming
arts center</t>
    <phoneticPr fontId="84" type="noConversion"/>
  </si>
  <si>
    <t>Initiation
center</t>
    <phoneticPr fontId="84" type="noConversion"/>
  </si>
  <si>
    <t>주 : 2009년 '스크린수'항목추가
자료 : 문화예술과, 여성가족과, 사회복지과</t>
    <phoneticPr fontId="3" type="noConversion"/>
  </si>
  <si>
    <t>단위 : 개소, ㎡</t>
  </si>
  <si>
    <t>야구장</t>
  </si>
  <si>
    <t>테니스장</t>
  </si>
  <si>
    <t>요트장</t>
  </si>
  <si>
    <t>조정장</t>
  </si>
  <si>
    <t>카누장</t>
  </si>
  <si>
    <t>빙상장</t>
  </si>
  <si>
    <t>Football</t>
  </si>
  <si>
    <t>hockey</t>
  </si>
  <si>
    <t>Cycle</t>
  </si>
  <si>
    <t xml:space="preserve">Canoe-ing </t>
  </si>
  <si>
    <t>Exercise</t>
  </si>
  <si>
    <t>court</t>
  </si>
  <si>
    <t>field</t>
  </si>
  <si>
    <t>Marina</t>
  </si>
  <si>
    <t>Regatta</t>
  </si>
  <si>
    <t>center</t>
  </si>
  <si>
    <t>Ice rink</t>
  </si>
  <si>
    <t>hall</t>
  </si>
  <si>
    <t>국궁장</t>
  </si>
  <si>
    <t>골프장</t>
  </si>
  <si>
    <t>스키장</t>
  </si>
  <si>
    <t>archery</t>
  </si>
  <si>
    <t>Golf practice</t>
  </si>
  <si>
    <t>Physical training</t>
  </si>
  <si>
    <t>Golf</t>
  </si>
  <si>
    <t xml:space="preserve">Ski </t>
  </si>
  <si>
    <t>Car racing</t>
  </si>
  <si>
    <t>match</t>
  </si>
  <si>
    <t>Pools</t>
  </si>
  <si>
    <t>range</t>
  </si>
  <si>
    <t>course</t>
  </si>
  <si>
    <t>ground</t>
  </si>
  <si>
    <t>track</t>
  </si>
  <si>
    <t>19. 체     육     시     설</t>
    <phoneticPr fontId="84" type="noConversion"/>
  </si>
  <si>
    <t>19. 체      육      시      설 (속)</t>
    <phoneticPr fontId="84" type="noConversion"/>
  </si>
  <si>
    <t>Public Sports Facilities</t>
    <phoneticPr fontId="84" type="noConversion"/>
  </si>
  <si>
    <t>Public Sports Facilities(Cont'd)</t>
    <phoneticPr fontId="84" type="noConversion"/>
  </si>
  <si>
    <t xml:space="preserve">Unit : Place, ㎡ </t>
    <phoneticPr fontId="84" type="noConversion"/>
  </si>
  <si>
    <r>
      <t>공 공 체 육 시 설  </t>
    </r>
    <r>
      <rPr>
        <sz val="10"/>
        <rFont val="Arial Narrow"/>
        <family val="2"/>
      </rPr>
      <t xml:space="preserve"> Public sports facilities</t>
    </r>
    <phoneticPr fontId="3" type="noConversion"/>
  </si>
  <si>
    <r>
      <t xml:space="preserve">신 고 체 육 시 설     </t>
    </r>
    <r>
      <rPr>
        <sz val="10"/>
        <rFont val="Arial Narrow"/>
        <family val="2"/>
      </rPr>
      <t xml:space="preserve">  Reported sports facilities</t>
    </r>
    <phoneticPr fontId="3" type="noConversion"/>
  </si>
  <si>
    <t>연   별</t>
    <phoneticPr fontId="84" type="noConversion"/>
  </si>
  <si>
    <t>육상경기장</t>
    <phoneticPr fontId="84" type="noConversion"/>
  </si>
  <si>
    <t>축구장</t>
    <phoneticPr fontId="84" type="noConversion"/>
  </si>
  <si>
    <t>하키장</t>
    <phoneticPr fontId="84" type="noConversion"/>
  </si>
  <si>
    <t>싸이클경기장</t>
    <phoneticPr fontId="3" type="noConversion"/>
  </si>
  <si>
    <t>씨름장</t>
    <phoneticPr fontId="3" type="noConversion"/>
  </si>
  <si>
    <t>간이운동장</t>
    <phoneticPr fontId="3" type="noConversion"/>
  </si>
  <si>
    <t>체육관</t>
    <phoneticPr fontId="84" type="noConversion"/>
  </si>
  <si>
    <t>승마장</t>
    <phoneticPr fontId="84" type="noConversion"/>
  </si>
  <si>
    <t>종합체육시설</t>
    <phoneticPr fontId="84" type="noConversion"/>
  </si>
  <si>
    <t>수영장</t>
    <phoneticPr fontId="84" type="noConversion"/>
  </si>
  <si>
    <t>체육도장</t>
    <phoneticPr fontId="84" type="noConversion"/>
  </si>
  <si>
    <t>골프연습장</t>
    <phoneticPr fontId="84" type="noConversion"/>
  </si>
  <si>
    <t>baseball</t>
    <phoneticPr fontId="3" type="noConversion"/>
  </si>
  <si>
    <t>tennis</t>
    <phoneticPr fontId="3" type="noConversion"/>
  </si>
  <si>
    <t>Ssireum</t>
    <phoneticPr fontId="3" type="noConversion"/>
  </si>
  <si>
    <t>(동네</t>
    <phoneticPr fontId="3" type="noConversion"/>
  </si>
  <si>
    <t>구기체육관</t>
    <phoneticPr fontId="3" type="noConversion"/>
  </si>
  <si>
    <t>Equestrian</t>
    <phoneticPr fontId="84" type="noConversion"/>
  </si>
  <si>
    <t>Sports</t>
    <phoneticPr fontId="84" type="noConversion"/>
  </si>
  <si>
    <t>Swimming</t>
    <phoneticPr fontId="84" type="noConversion"/>
  </si>
  <si>
    <t>Golf</t>
    <phoneticPr fontId="84" type="noConversion"/>
  </si>
  <si>
    <t>Year</t>
    <phoneticPr fontId="84" type="noConversion"/>
  </si>
  <si>
    <t>Stadum</t>
    <phoneticPr fontId="3" type="noConversion"/>
  </si>
  <si>
    <t>field</t>
    <phoneticPr fontId="3" type="noConversion"/>
  </si>
  <si>
    <t xml:space="preserve"> ground</t>
    <phoneticPr fontId="3" type="noConversion"/>
  </si>
  <si>
    <t xml:space="preserve"> field</t>
    <phoneticPr fontId="3" type="noConversion"/>
  </si>
  <si>
    <t>체육시설)</t>
    <phoneticPr fontId="3" type="noConversion"/>
  </si>
  <si>
    <t xml:space="preserve">Ball game </t>
    <phoneticPr fontId="3" type="noConversion"/>
  </si>
  <si>
    <t>field</t>
    <phoneticPr fontId="84" type="noConversion"/>
  </si>
  <si>
    <t>complex</t>
    <phoneticPr fontId="84" type="noConversion"/>
  </si>
  <si>
    <t>Pools</t>
    <phoneticPr fontId="84" type="noConversion"/>
  </si>
  <si>
    <t>practice range</t>
    <phoneticPr fontId="84" type="noConversion"/>
  </si>
  <si>
    <r>
      <t xml:space="preserve"> </t>
    </r>
    <r>
      <rPr>
        <sz val="10"/>
        <rFont val="나눔고딕"/>
        <family val="3"/>
        <charset val="129"/>
      </rPr>
      <t>등록체육시설</t>
    </r>
    <r>
      <rPr>
        <sz val="10"/>
        <rFont val="Arial Narrow"/>
        <family val="2"/>
      </rPr>
      <t xml:space="preserve"> Registered sports facilities</t>
    </r>
    <phoneticPr fontId="3" type="noConversion"/>
  </si>
  <si>
    <t>전천후
게이트볼장</t>
    <phoneticPr fontId="3" type="noConversion"/>
  </si>
  <si>
    <t>수영장</t>
    <phoneticPr fontId="3" type="noConversion"/>
  </si>
  <si>
    <t>조정카누장</t>
    <phoneticPr fontId="84" type="noConversion"/>
  </si>
  <si>
    <t>체력단련장</t>
    <phoneticPr fontId="84" type="noConversion"/>
  </si>
  <si>
    <t>당구장</t>
    <phoneticPr fontId="84" type="noConversion"/>
  </si>
  <si>
    <t>썰매장</t>
    <phoneticPr fontId="84" type="noConversion"/>
  </si>
  <si>
    <t>무도장</t>
    <phoneticPr fontId="84" type="noConversion"/>
  </si>
  <si>
    <t>무도학원</t>
    <phoneticPr fontId="84" type="noConversion"/>
  </si>
  <si>
    <t>자동차경주장</t>
    <phoneticPr fontId="3" type="noConversion"/>
  </si>
  <si>
    <t>투기체육관</t>
    <phoneticPr fontId="3" type="noConversion"/>
  </si>
  <si>
    <t>생활체육관</t>
    <phoneticPr fontId="84" type="noConversion"/>
  </si>
  <si>
    <t>Swimming</t>
    <phoneticPr fontId="3" type="noConversion"/>
  </si>
  <si>
    <t>Billiard</t>
    <phoneticPr fontId="84" type="noConversion"/>
  </si>
  <si>
    <t>Area for</t>
    <phoneticPr fontId="84" type="noConversion"/>
  </si>
  <si>
    <t>Ball</t>
    <phoneticPr fontId="84" type="noConversion"/>
  </si>
  <si>
    <t>Ballroom</t>
    <phoneticPr fontId="84" type="noConversion"/>
  </si>
  <si>
    <t>Sport for all</t>
    <phoneticPr fontId="3" type="noConversion"/>
  </si>
  <si>
    <t>center</t>
    <phoneticPr fontId="84" type="noConversion"/>
  </si>
  <si>
    <t>room</t>
    <phoneticPr fontId="84" type="noConversion"/>
  </si>
  <si>
    <t>sledding</t>
    <phoneticPr fontId="84" type="noConversion"/>
  </si>
  <si>
    <t>Dancing school</t>
    <phoneticPr fontId="84" type="noConversion"/>
  </si>
  <si>
    <r>
      <t>자료 : 교육체육과, 체육시설관리사무소,</t>
    </r>
    <r>
      <rPr>
        <sz val="9"/>
        <color rgb="FFFF0000"/>
        <rFont val="바탕체"/>
        <family val="1"/>
        <charset val="129"/>
      </rPr>
      <t xml:space="preserve"> </t>
    </r>
    <r>
      <rPr>
        <sz val="9"/>
        <color theme="1"/>
        <rFont val="바탕체"/>
        <family val="1"/>
        <charset val="129"/>
      </rPr>
      <t>해양항만과</t>
    </r>
    <phoneticPr fontId="3" type="noConversion"/>
  </si>
  <si>
    <t>20. 시 립 운 동 장</t>
    <phoneticPr fontId="3" type="noConversion"/>
  </si>
  <si>
    <t>Municipal stadiums</t>
    <phoneticPr fontId="3" type="noConversion"/>
  </si>
  <si>
    <t>단위 : ㎡, 명</t>
    <phoneticPr fontId="3" type="noConversion"/>
  </si>
  <si>
    <t>Unit : ㎡, Person</t>
    <phoneticPr fontId="3" type="noConversion"/>
  </si>
  <si>
    <t>연 별
운동장별</t>
    <phoneticPr fontId="3" type="noConversion"/>
  </si>
  <si>
    <r>
      <t xml:space="preserve">연     면     적 (㎡)       </t>
    </r>
    <r>
      <rPr>
        <sz val="10"/>
        <rFont val="Arial Narrow"/>
        <family val="2"/>
      </rPr>
      <t>Gross coverage</t>
    </r>
    <phoneticPr fontId="3" type="noConversion"/>
  </si>
  <si>
    <t>수 용 인 원(명)</t>
    <phoneticPr fontId="3" type="noConversion"/>
  </si>
  <si>
    <t>관람연인원(명)</t>
    <phoneticPr fontId="3" type="noConversion"/>
  </si>
  <si>
    <t>휠  드</t>
    <phoneticPr fontId="3" type="noConversion"/>
  </si>
  <si>
    <t>스탠드 및 기타</t>
    <phoneticPr fontId="3" type="noConversion"/>
  </si>
  <si>
    <t>Annual</t>
    <phoneticPr fontId="3" type="noConversion"/>
  </si>
  <si>
    <t>Fields</t>
    <phoneticPr fontId="3" type="noConversion"/>
  </si>
  <si>
    <t>Stand and Other</t>
    <phoneticPr fontId="3" type="noConversion"/>
  </si>
  <si>
    <t>Capacity</t>
    <phoneticPr fontId="3" type="noConversion"/>
  </si>
  <si>
    <t>Persons admitted</t>
    <phoneticPr fontId="3" type="noConversion"/>
  </si>
  <si>
    <t>2014
유   달
경기장</t>
  </si>
  <si>
    <t>2015
유   달
경기장</t>
  </si>
  <si>
    <t>2016
유   달
경기장</t>
  </si>
  <si>
    <t>2017
유   달
경기장</t>
  </si>
  <si>
    <t>2018
유   달
경기장</t>
    <phoneticPr fontId="3" type="noConversion"/>
  </si>
  <si>
    <t>2019
유   달
경기장</t>
    <phoneticPr fontId="3" type="noConversion"/>
  </si>
  <si>
    <t>자료 : 체육시설관리사무소</t>
    <phoneticPr fontId="3" type="noConversion"/>
  </si>
  <si>
    <t>21. 청 소 년 수 련 시 설</t>
    <phoneticPr fontId="3" type="noConversion"/>
  </si>
  <si>
    <t>Youth Facilities</t>
    <phoneticPr fontId="3" type="noConversion"/>
  </si>
  <si>
    <t>단위 : 개소,㎡</t>
    <phoneticPr fontId="3" type="noConversion"/>
  </si>
  <si>
    <t>Unit : Place, ㎡</t>
    <phoneticPr fontId="3" type="noConversion"/>
  </si>
  <si>
    <t>합          계</t>
    <phoneticPr fontId="3" type="noConversion"/>
  </si>
  <si>
    <t>수련관</t>
    <phoneticPr fontId="3" type="noConversion"/>
  </si>
  <si>
    <t>문화의집</t>
    <phoneticPr fontId="3" type="noConversion"/>
  </si>
  <si>
    <t>연 별</t>
    <phoneticPr fontId="3" type="noConversion"/>
  </si>
  <si>
    <t>Tatal</t>
    <phoneticPr fontId="3" type="noConversion"/>
  </si>
  <si>
    <t>Training institution</t>
    <phoneticPr fontId="3" type="noConversion"/>
  </si>
  <si>
    <t>Cultural house</t>
    <phoneticPr fontId="3" type="noConversion"/>
  </si>
  <si>
    <t>개소</t>
    <phoneticPr fontId="3" type="noConversion"/>
  </si>
  <si>
    <t>면적</t>
    <phoneticPr fontId="3" type="noConversion"/>
  </si>
  <si>
    <t>Year</t>
    <phoneticPr fontId="3" type="noConversion"/>
  </si>
  <si>
    <t>Places</t>
    <phoneticPr fontId="84" type="noConversion"/>
  </si>
  <si>
    <t>Area</t>
    <phoneticPr fontId="3" type="noConversion"/>
  </si>
  <si>
    <t>수련원</t>
    <phoneticPr fontId="3" type="noConversion"/>
  </si>
  <si>
    <t>야영장</t>
    <phoneticPr fontId="3" type="noConversion"/>
  </si>
  <si>
    <t>유스호스텔</t>
    <phoneticPr fontId="3" type="noConversion"/>
  </si>
  <si>
    <t>특화시설</t>
    <phoneticPr fontId="3" type="noConversion"/>
  </si>
  <si>
    <t>연 별</t>
    <phoneticPr fontId="3" type="noConversion"/>
  </si>
  <si>
    <t>Training center</t>
    <phoneticPr fontId="3" type="noConversion"/>
  </si>
  <si>
    <t>Camp</t>
    <phoneticPr fontId="3" type="noConversion"/>
  </si>
  <si>
    <t>Youth hostel</t>
    <phoneticPr fontId="3" type="noConversion"/>
  </si>
  <si>
    <t>Specialized facilities</t>
    <phoneticPr fontId="3" type="noConversion"/>
  </si>
  <si>
    <t>개소</t>
    <phoneticPr fontId="3" type="noConversion"/>
  </si>
  <si>
    <t>면적</t>
    <phoneticPr fontId="3" type="noConversion"/>
  </si>
  <si>
    <t>Year</t>
    <phoneticPr fontId="3" type="noConversion"/>
  </si>
  <si>
    <t>Places</t>
    <phoneticPr fontId="84" type="noConversion"/>
  </si>
  <si>
    <t>Area</t>
    <phoneticPr fontId="3" type="noConversion"/>
  </si>
  <si>
    <t>주 : 2008년부터 면적 단위 ㎡ 변경(2007년까지 1000㎡)</t>
    <phoneticPr fontId="3" type="noConversion"/>
  </si>
  <si>
    <t>자료 : 여성가족과</t>
    <phoneticPr fontId="3" type="noConversion"/>
  </si>
  <si>
    <t>22. 언   론   매   체</t>
    <phoneticPr fontId="14" type="noConversion"/>
  </si>
  <si>
    <t>Mass Media</t>
    <phoneticPr fontId="14" type="noConversion"/>
  </si>
  <si>
    <t>단위 : 개</t>
    <phoneticPr fontId="3" type="noConversion"/>
  </si>
  <si>
    <t>Unit : Number</t>
    <phoneticPr fontId="14" type="noConversion"/>
  </si>
  <si>
    <r>
      <t xml:space="preserve">방   송   사   
</t>
    </r>
    <r>
      <rPr>
        <sz val="10"/>
        <rFont val="Arial Narrow"/>
        <family val="2"/>
      </rPr>
      <t xml:space="preserve"> Broadcasting   stations</t>
    </r>
    <phoneticPr fontId="3" type="noConversion"/>
  </si>
  <si>
    <r>
      <t xml:space="preserve">신   문  사  
</t>
    </r>
    <r>
      <rPr>
        <sz val="10"/>
        <rFont val="Arial Narrow"/>
        <family val="2"/>
      </rPr>
      <t xml:space="preserve"> Newspaper publishers </t>
    </r>
    <phoneticPr fontId="3" type="noConversion"/>
  </si>
  <si>
    <r>
      <t xml:space="preserve">기          타              
</t>
    </r>
    <r>
      <rPr>
        <sz val="10"/>
        <rFont val="Arial Narrow"/>
        <family val="2"/>
      </rPr>
      <t>Others</t>
    </r>
    <phoneticPr fontId="14" type="noConversion"/>
  </si>
  <si>
    <t>연   별</t>
    <phoneticPr fontId="14" type="noConversion"/>
  </si>
  <si>
    <t>T.V</t>
  </si>
  <si>
    <t>라디오</t>
    <phoneticPr fontId="14" type="noConversion"/>
  </si>
  <si>
    <t>일  간</t>
  </si>
  <si>
    <t>주  간</t>
  </si>
  <si>
    <t>종합유선</t>
    <phoneticPr fontId="14" type="noConversion"/>
  </si>
  <si>
    <t>중계유선</t>
  </si>
  <si>
    <t>음악유선</t>
    <phoneticPr fontId="14" type="noConversion"/>
  </si>
  <si>
    <t>기타방송</t>
    <phoneticPr fontId="14" type="noConversion"/>
  </si>
  <si>
    <t>General</t>
    <phoneticPr fontId="14" type="noConversion"/>
  </si>
  <si>
    <t>Relay</t>
    <phoneticPr fontId="14" type="noConversion"/>
  </si>
  <si>
    <t>Music</t>
    <phoneticPr fontId="14" type="noConversion"/>
  </si>
  <si>
    <t>Other</t>
    <phoneticPr fontId="14" type="noConversion"/>
  </si>
  <si>
    <t>Year</t>
    <phoneticPr fontId="14" type="noConversion"/>
  </si>
  <si>
    <t>Television</t>
  </si>
  <si>
    <t>Radio</t>
  </si>
  <si>
    <t>Daily</t>
  </si>
  <si>
    <t>Weekly</t>
  </si>
  <si>
    <t>broadcasting</t>
    <phoneticPr fontId="14" type="noConversion"/>
  </si>
  <si>
    <t>자료 : 공보과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</si>
</sst>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_(* #,##0.00_);_(* \(#,##0.00\);_(* &quot;-&quot;??_);_(@_)"/>
    <numFmt numFmtId="180" formatCode="_-* #,##0.0_-;\-* #,##0.0_-;_-* &quot;-&quot;?_-;_-@_-"/>
    <numFmt numFmtId="181" formatCode="#,##0_ "/>
    <numFmt numFmtId="182" formatCode="#,##0_);[Red]\(#,##0\)"/>
    <numFmt numFmtId="183" formatCode="0_ "/>
    <numFmt numFmtId="184" formatCode="0_ ;[Red]\-0\ "/>
    <numFmt numFmtId="185" formatCode="#,##0.0_);[Red]\(#,##0.0\)"/>
    <numFmt numFmtId="186" formatCode="0.0%"/>
    <numFmt numFmtId="187" formatCode="_(&quot;₩&quot;* #,##0_);_(&quot;₩&quot;* \(#,##0\);_(&quot;₩&quot;* &quot;-&quot;_);_(@_)"/>
    <numFmt numFmtId="188" formatCode="0;[Red]0"/>
    <numFmt numFmtId="189" formatCode="0_);[Red]\(0\)"/>
  </numFmts>
  <fonts count="98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sz val="12"/>
      <color indexed="12"/>
      <name val="Times New Roman"/>
      <family val="1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9"/>
      <name val="Times New Roman"/>
      <family val="1"/>
    </font>
    <font>
      <b/>
      <sz val="14"/>
      <name val="바탕체"/>
      <family val="1"/>
      <charset val="129"/>
    </font>
    <font>
      <sz val="10"/>
      <name val="나눔고딕"/>
      <family val="3"/>
      <charset val="129"/>
    </font>
    <font>
      <sz val="12"/>
      <name val="돋움"/>
      <family val="3"/>
      <charset val="129"/>
    </font>
    <font>
      <sz val="1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2"/>
      <name val="굴림"/>
      <family val="3"/>
      <charset val="129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name val="나눔고딕"/>
      <family val="3"/>
      <charset val="129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4"/>
      <color indexed="12"/>
      <name val="바탕체"/>
      <family val="1"/>
      <charset val="129"/>
    </font>
    <font>
      <sz val="9"/>
      <name val="맑은 고딕"/>
      <family val="3"/>
      <charset val="129"/>
      <scheme val="minor"/>
    </font>
    <font>
      <vertAlign val="superscript"/>
      <sz val="10"/>
      <name val="나눔고딕"/>
      <family val="3"/>
      <charset val="129"/>
    </font>
    <font>
      <sz val="12"/>
      <name val="Arial Narrow"/>
      <family val="2"/>
    </font>
    <font>
      <sz val="10"/>
      <name val="Times New Roman"/>
      <family val="1"/>
    </font>
    <font>
      <b/>
      <sz val="12"/>
      <name val="Arial Narrow"/>
      <family val="2"/>
    </font>
    <font>
      <b/>
      <sz val="10"/>
      <name val="Times New Roman"/>
      <family val="1"/>
    </font>
    <font>
      <sz val="9"/>
      <name val="나눔고딕"/>
      <family val="3"/>
      <charset val="129"/>
    </font>
    <font>
      <b/>
      <sz val="9"/>
      <name val="바탕체"/>
      <family val="1"/>
      <charset val="129"/>
    </font>
    <font>
      <sz val="5"/>
      <name val="굴림"/>
      <family val="3"/>
      <charset val="129"/>
    </font>
    <font>
      <sz val="11"/>
      <name val="바탕체"/>
      <family val="1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2"/>
      <name val="Courier New"/>
      <family val="3"/>
    </font>
    <font>
      <b/>
      <sz val="12"/>
      <name val="Courier New"/>
      <family val="3"/>
    </font>
    <font>
      <sz val="11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b/>
      <sz val="14"/>
      <color indexed="12"/>
      <name val="맑은 고딕"/>
      <family val="3"/>
      <charset val="129"/>
      <scheme val="major"/>
    </font>
    <font>
      <sz val="14"/>
      <color indexed="12"/>
      <name val="맑은 고딕"/>
      <family val="3"/>
      <charset val="129"/>
      <scheme val="major"/>
    </font>
    <font>
      <sz val="10"/>
      <name val="Courier New"/>
      <family val="3"/>
    </font>
    <font>
      <b/>
      <sz val="10"/>
      <name val="Courier New"/>
      <family val="3"/>
    </font>
    <font>
      <sz val="10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color indexed="12"/>
      <name val="굴림"/>
      <family val="3"/>
      <charset val="129"/>
    </font>
    <font>
      <sz val="9"/>
      <name val="굴림"/>
      <family val="3"/>
      <charset val="129"/>
    </font>
    <font>
      <b/>
      <sz val="12"/>
      <name val="굴림"/>
      <family val="3"/>
      <charset val="129"/>
    </font>
    <font>
      <b/>
      <sz val="9"/>
      <name val="굴림"/>
      <family val="3"/>
      <charset val="129"/>
    </font>
    <font>
      <sz val="10"/>
      <color indexed="8"/>
      <name val="나눔고딕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indexed="8"/>
      <name val="Arial Narrow"/>
      <family val="2"/>
    </font>
    <font>
      <sz val="8"/>
      <name val="굴림"/>
      <family val="3"/>
      <charset val="129"/>
    </font>
    <font>
      <sz val="10"/>
      <name val="돋움"/>
      <family val="3"/>
      <charset val="129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b/>
      <sz val="10"/>
      <name val="나눔고딕"/>
      <family val="3"/>
      <charset val="129"/>
    </font>
    <font>
      <sz val="10"/>
      <name val="돋움체"/>
      <family val="3"/>
      <charset val="129"/>
    </font>
    <font>
      <vertAlign val="superscript"/>
      <sz val="10"/>
      <color indexed="8"/>
      <name val="나눔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name val="나눔고딕"/>
      <family val="3"/>
      <charset val="129"/>
    </font>
    <font>
      <b/>
      <sz val="11"/>
      <name val="굴림"/>
      <family val="3"/>
      <charset val="129"/>
    </font>
    <font>
      <sz val="11"/>
      <color indexed="8"/>
      <name val="맑은 고딕"/>
      <family val="3"/>
      <charset val="129"/>
      <scheme val="minor"/>
    </font>
    <font>
      <b/>
      <sz val="12"/>
      <color indexed="8"/>
      <name val="Arial Narrow"/>
      <family val="2"/>
    </font>
    <font>
      <sz val="14"/>
      <name val="바탕체"/>
      <family val="1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2"/>
      <color indexed="12"/>
      <name val="굴림"/>
      <family val="3"/>
      <charset val="129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6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0"/>
      <name val="Arial Narrow"/>
      <family val="2"/>
    </font>
    <font>
      <sz val="12"/>
      <name val="굴림체"/>
      <family val="3"/>
      <charset val="129"/>
    </font>
    <font>
      <sz val="13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9"/>
      <color rgb="FFFF0000"/>
      <name val="바탕체"/>
      <family val="1"/>
      <charset val="129"/>
    </font>
    <font>
      <sz val="9"/>
      <color theme="1"/>
      <name val="바탕체"/>
      <family val="1"/>
      <charset val="129"/>
    </font>
    <font>
      <sz val="12"/>
      <name val="나눔고딕"/>
      <family val="3"/>
      <charset val="129"/>
    </font>
    <font>
      <sz val="13"/>
      <color indexed="8"/>
      <name val="Arial Narrow"/>
      <family val="2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b/>
      <sz val="10"/>
      <name val="굴림"/>
      <family val="3"/>
      <charset val="129"/>
    </font>
    <font>
      <sz val="11"/>
      <color indexed="8"/>
      <name val="나눔고딕"/>
      <family val="3"/>
      <charset val="129"/>
    </font>
    <font>
      <sz val="12"/>
      <color indexed="8"/>
      <name val="나눔고딕"/>
      <family val="3"/>
      <charset val="129"/>
    </font>
    <font>
      <sz val="12"/>
      <color indexed="8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4" fontId="65" fillId="0" borderId="0" applyNumberFormat="0" applyProtection="0"/>
    <xf numFmtId="0" fontId="1" fillId="0" borderId="0">
      <alignment vertical="center"/>
    </xf>
    <xf numFmtId="0" fontId="2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9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quotePrefix="1" applyFont="1" applyBorder="1" applyAlignment="1">
      <alignment horizontal="left"/>
    </xf>
    <xf numFmtId="176" fontId="13" fillId="2" borderId="1" xfId="0" quotePrefix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176" fontId="13" fillId="2" borderId="6" xfId="0" quotePrefix="1" applyNumberFormat="1" applyFont="1" applyFill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Continuous" vertical="center"/>
    </xf>
    <xf numFmtId="0" fontId="15" fillId="2" borderId="8" xfId="0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0" fontId="13" fillId="2" borderId="8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Continuous" vertical="center"/>
    </xf>
    <xf numFmtId="177" fontId="15" fillId="2" borderId="6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Continuous" vertical="center"/>
    </xf>
    <xf numFmtId="176" fontId="15" fillId="2" borderId="10" xfId="0" applyNumberFormat="1" applyFont="1" applyFill="1" applyBorder="1" applyAlignment="1">
      <alignment horizontal="center" vertical="center"/>
    </xf>
    <xf numFmtId="176" fontId="15" fillId="2" borderId="9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Continuous" vertical="center"/>
    </xf>
    <xf numFmtId="0" fontId="17" fillId="0" borderId="6" xfId="0" applyNumberFormat="1" applyFont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right" vertical="center" shrinkToFit="1"/>
    </xf>
    <xf numFmtId="178" fontId="17" fillId="0" borderId="7" xfId="0" applyNumberFormat="1" applyFont="1" applyFill="1" applyBorder="1" applyAlignment="1">
      <alignment horizontal="right" vertical="center" shrinkToFit="1"/>
    </xf>
    <xf numFmtId="0" fontId="0" fillId="0" borderId="0" xfId="0" applyFont="1"/>
    <xf numFmtId="178" fontId="18" fillId="3" borderId="0" xfId="0" applyNumberFormat="1" applyFont="1" applyFill="1" applyAlignment="1">
      <alignment horizontal="right" vertical="center"/>
    </xf>
    <xf numFmtId="0" fontId="20" fillId="3" borderId="0" xfId="0" applyFont="1" applyFill="1"/>
    <xf numFmtId="179" fontId="20" fillId="3" borderId="0" xfId="0" applyNumberFormat="1" applyFont="1" applyFill="1"/>
    <xf numFmtId="181" fontId="22" fillId="0" borderId="0" xfId="0" applyNumberFormat="1" applyFont="1" applyFill="1" applyBorder="1" applyAlignment="1">
      <alignment horizontal="right" vertical="center" wrapText="1" shrinkToFit="1"/>
    </xf>
    <xf numFmtId="182" fontId="0" fillId="0" borderId="0" xfId="0" applyNumberFormat="1"/>
    <xf numFmtId="181" fontId="0" fillId="0" borderId="0" xfId="0" applyNumberFormat="1"/>
    <xf numFmtId="0" fontId="0" fillId="0" borderId="0" xfId="0" applyBorder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178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26" fillId="0" borderId="0" xfId="0" applyFont="1" applyBorder="1" applyAlignment="1"/>
    <xf numFmtId="0" fontId="11" fillId="0" borderId="0" xfId="0" applyFont="1" applyBorder="1"/>
    <xf numFmtId="0" fontId="13" fillId="2" borderId="0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0" fontId="28" fillId="0" borderId="6" xfId="0" quotePrefix="1" applyFont="1" applyBorder="1" applyAlignment="1">
      <alignment horizontal="center" vertical="center" shrinkToFit="1"/>
    </xf>
    <xf numFmtId="182" fontId="17" fillId="3" borderId="3" xfId="0" applyNumberFormat="1" applyFont="1" applyFill="1" applyBorder="1" applyAlignment="1">
      <alignment vertical="center" shrinkToFit="1"/>
    </xf>
    <xf numFmtId="0" fontId="29" fillId="0" borderId="0" xfId="0" applyFont="1" applyBorder="1" applyAlignment="1">
      <alignment horizontal="right" vertical="center" shrinkToFit="1"/>
    </xf>
    <xf numFmtId="182" fontId="17" fillId="3" borderId="0" xfId="0" applyNumberFormat="1" applyFont="1" applyFill="1" applyBorder="1" applyAlignment="1">
      <alignment vertical="center" shrinkToFit="1"/>
    </xf>
    <xf numFmtId="0" fontId="29" fillId="3" borderId="0" xfId="0" applyFont="1" applyFill="1" applyBorder="1" applyAlignment="1">
      <alignment horizontal="right" vertical="center" shrinkToFit="1"/>
    </xf>
    <xf numFmtId="176" fontId="13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76" fontId="13" fillId="2" borderId="6" xfId="0" applyNumberFormat="1" applyFont="1" applyFill="1" applyBorder="1" applyAlignment="1">
      <alignment horizontal="center" vertical="center"/>
    </xf>
    <xf numFmtId="177" fontId="13" fillId="2" borderId="6" xfId="0" applyNumberFormat="1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 wrapText="1"/>
    </xf>
    <xf numFmtId="0" fontId="28" fillId="0" borderId="6" xfId="0" quotePrefix="1" applyFont="1" applyBorder="1" applyAlignment="1">
      <alignment horizontal="center" vertical="center"/>
    </xf>
    <xf numFmtId="178" fontId="17" fillId="3" borderId="2" xfId="0" applyNumberFormat="1" applyFont="1" applyFill="1" applyBorder="1" applyAlignment="1">
      <alignment horizontal="right" vertical="center" shrinkToFit="1"/>
    </xf>
    <xf numFmtId="0" fontId="29" fillId="0" borderId="0" xfId="0" applyFont="1" applyBorder="1"/>
    <xf numFmtId="178" fontId="17" fillId="3" borderId="7" xfId="0" applyNumberFormat="1" applyFont="1" applyFill="1" applyBorder="1" applyAlignment="1">
      <alignment horizontal="right" vertical="center" shrinkToFit="1"/>
    </xf>
    <xf numFmtId="0" fontId="29" fillId="3" borderId="0" xfId="0" applyFont="1" applyFill="1" applyBorder="1"/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Border="1"/>
    <xf numFmtId="0" fontId="24" fillId="0" borderId="0" xfId="0" applyFont="1" applyBorder="1" applyAlignment="1"/>
    <xf numFmtId="0" fontId="10" fillId="0" borderId="0" xfId="0" applyFont="1" applyBorder="1" applyAlignment="1">
      <alignment horizontal="centerContinuous"/>
    </xf>
    <xf numFmtId="0" fontId="15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" vertical="top"/>
    </xf>
    <xf numFmtId="176" fontId="15" fillId="2" borderId="10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top"/>
    </xf>
    <xf numFmtId="0" fontId="28" fillId="0" borderId="6" xfId="0" quotePrefix="1" applyNumberFormat="1" applyFont="1" applyBorder="1" applyAlignment="1">
      <alignment horizontal="center" vertical="center"/>
    </xf>
    <xf numFmtId="0" fontId="28" fillId="0" borderId="6" xfId="0" quotePrefix="1" applyNumberFormat="1" applyFont="1" applyBorder="1" applyAlignment="1">
      <alignment horizontal="center" vertical="center" shrinkToFit="1"/>
    </xf>
    <xf numFmtId="41" fontId="2" fillId="0" borderId="0" xfId="0" applyNumberFormat="1" applyFont="1" applyFill="1" applyBorder="1"/>
    <xf numFmtId="178" fontId="28" fillId="0" borderId="0" xfId="0" applyNumberFormat="1" applyFont="1" applyFill="1" applyBorder="1" applyAlignment="1">
      <alignment horizontal="right" vertical="center" shrinkToFit="1"/>
    </xf>
    <xf numFmtId="178" fontId="28" fillId="0" borderId="7" xfId="0" applyNumberFormat="1" applyFont="1" applyFill="1" applyBorder="1" applyAlignment="1">
      <alignment horizontal="right" vertical="center" shrinkToFit="1"/>
    </xf>
    <xf numFmtId="178" fontId="28" fillId="0" borderId="13" xfId="0" applyNumberFormat="1" applyFont="1" applyFill="1" applyBorder="1" applyAlignment="1">
      <alignment horizontal="right" vertical="center" shrinkToFit="1"/>
    </xf>
    <xf numFmtId="178" fontId="30" fillId="0" borderId="0" xfId="0" applyNumberFormat="1" applyFont="1" applyFill="1" applyBorder="1" applyAlignment="1">
      <alignment horizontal="right" vertical="center" shrinkToFit="1"/>
    </xf>
    <xf numFmtId="41" fontId="20" fillId="0" borderId="0" xfId="0" applyNumberFormat="1" applyFont="1" applyFill="1" applyBorder="1"/>
    <xf numFmtId="183" fontId="34" fillId="0" borderId="0" xfId="0" applyNumberFormat="1" applyFont="1" applyBorder="1" applyAlignment="1" applyProtection="1">
      <alignment horizontal="right" vertical="center" wrapText="1"/>
      <protection locked="0"/>
    </xf>
    <xf numFmtId="0" fontId="34" fillId="0" borderId="0" xfId="0" applyFont="1" applyBorder="1" applyAlignment="1" applyProtection="1">
      <alignment horizontal="right" vertical="center" wrapText="1"/>
      <protection locked="0"/>
    </xf>
    <xf numFmtId="181" fontId="34" fillId="0" borderId="0" xfId="0" applyNumberFormat="1" applyFont="1" applyBorder="1" applyAlignment="1" applyProtection="1">
      <alignment horizontal="right" vertical="center" wrapText="1"/>
      <protection locked="0"/>
    </xf>
    <xf numFmtId="0" fontId="35" fillId="0" borderId="0" xfId="0" applyFont="1"/>
    <xf numFmtId="184" fontId="24" fillId="0" borderId="0" xfId="0" applyNumberFormat="1" applyFont="1" applyFill="1" applyBorder="1" applyAlignment="1">
      <alignment horizontal="right" vertical="center" shrinkToFit="1"/>
    </xf>
    <xf numFmtId="184" fontId="24" fillId="0" borderId="0" xfId="0" applyNumberFormat="1" applyFont="1" applyBorder="1" applyAlignment="1">
      <alignment vertical="center"/>
    </xf>
    <xf numFmtId="41" fontId="24" fillId="0" borderId="0" xfId="0" applyNumberFormat="1" applyFont="1" applyFill="1" applyBorder="1" applyAlignment="1">
      <alignment horizontal="right" vertical="center" shrinkToFit="1"/>
    </xf>
    <xf numFmtId="0" fontId="36" fillId="0" borderId="0" xfId="0" applyFont="1"/>
    <xf numFmtId="38" fontId="36" fillId="0" borderId="0" xfId="0" applyNumberFormat="1" applyFont="1"/>
    <xf numFmtId="0" fontId="36" fillId="0" borderId="0" xfId="0" applyFont="1" applyBorder="1"/>
    <xf numFmtId="0" fontId="37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/>
    <xf numFmtId="0" fontId="3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6" fontId="13" fillId="2" borderId="3" xfId="0" applyNumberFormat="1" applyFont="1" applyFill="1" applyBorder="1" applyAlignment="1">
      <alignment horizontal="centerContinuous" vertical="center"/>
    </xf>
    <xf numFmtId="38" fontId="13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5" borderId="6" xfId="0" applyFont="1" applyFill="1" applyBorder="1" applyAlignment="1">
      <alignment horizontal="center" vertical="center"/>
    </xf>
    <xf numFmtId="38" fontId="13" fillId="2" borderId="7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Continuous" vertical="center" shrinkToFit="1"/>
    </xf>
    <xf numFmtId="0" fontId="13" fillId="2" borderId="7" xfId="0" applyFont="1" applyFill="1" applyBorder="1" applyAlignment="1">
      <alignment horizontal="centerContinuous" vertical="center" shrinkToFit="1"/>
    </xf>
    <xf numFmtId="176" fontId="13" fillId="2" borderId="7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Continuous" vertical="center" shrinkToFit="1"/>
    </xf>
    <xf numFmtId="0" fontId="15" fillId="2" borderId="9" xfId="0" applyFont="1" applyFill="1" applyBorder="1" applyAlignment="1">
      <alignment horizontal="centerContinuous" vertical="center" shrinkToFit="1"/>
    </xf>
    <xf numFmtId="0" fontId="15" fillId="5" borderId="10" xfId="0" applyFont="1" applyFill="1" applyBorder="1" applyAlignment="1">
      <alignment horizontal="center" vertical="center" wrapText="1"/>
    </xf>
    <xf numFmtId="0" fontId="39" fillId="0" borderId="0" xfId="0" applyFont="1" applyBorder="1"/>
    <xf numFmtId="0" fontId="17" fillId="0" borderId="13" xfId="0" applyNumberFormat="1" applyFont="1" applyBorder="1" applyAlignment="1">
      <alignment horizontal="distributed" vertical="center"/>
    </xf>
    <xf numFmtId="0" fontId="17" fillId="0" borderId="13" xfId="0" applyNumberFormat="1" applyFont="1" applyFill="1" applyBorder="1" applyAlignment="1">
      <alignment horizontal="distributed" vertical="center"/>
    </xf>
    <xf numFmtId="0" fontId="39" fillId="0" borderId="0" xfId="0" applyFont="1" applyFill="1" applyBorder="1"/>
    <xf numFmtId="178" fontId="30" fillId="0" borderId="7" xfId="0" applyNumberFormat="1" applyFont="1" applyFill="1" applyBorder="1" applyAlignment="1">
      <alignment horizontal="right" vertical="center" shrinkToFit="1"/>
    </xf>
    <xf numFmtId="0" fontId="40" fillId="0" borderId="0" xfId="0" applyFont="1" applyFill="1" applyBorder="1"/>
    <xf numFmtId="0" fontId="10" fillId="0" borderId="3" xfId="0" applyFont="1" applyBorder="1" applyAlignment="1"/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/>
    <xf numFmtId="38" fontId="37" fillId="0" borderId="0" xfId="0" applyNumberFormat="1" applyFont="1"/>
    <xf numFmtId="0" fontId="41" fillId="0" borderId="0" xfId="0" applyFont="1" applyBorder="1" applyAlignment="1"/>
    <xf numFmtId="0" fontId="33" fillId="0" borderId="0" xfId="0" applyFont="1" applyBorder="1" applyAlignment="1">
      <alignment horizontal="centerContinuous"/>
    </xf>
    <xf numFmtId="0" fontId="28" fillId="0" borderId="6" xfId="0" applyNumberFormat="1" applyFont="1" applyBorder="1" applyAlignment="1">
      <alignment horizontal="distributed" vertical="center"/>
    </xf>
    <xf numFmtId="0" fontId="46" fillId="0" borderId="0" xfId="0" applyFont="1" applyBorder="1"/>
    <xf numFmtId="0" fontId="28" fillId="0" borderId="13" xfId="0" applyNumberFormat="1" applyFont="1" applyBorder="1" applyAlignment="1">
      <alignment horizontal="distributed" vertical="center"/>
    </xf>
    <xf numFmtId="0" fontId="28" fillId="0" borderId="13" xfId="0" applyNumberFormat="1" applyFont="1" applyFill="1" applyBorder="1" applyAlignment="1">
      <alignment horizontal="distributed" vertical="center"/>
    </xf>
    <xf numFmtId="0" fontId="46" fillId="0" borderId="0" xfId="0" applyFont="1" applyFill="1" applyBorder="1"/>
    <xf numFmtId="0" fontId="47" fillId="0" borderId="0" xfId="0" applyFont="1" applyFill="1" applyBorder="1"/>
    <xf numFmtId="0" fontId="10" fillId="0" borderId="0" xfId="0" applyFont="1" applyBorder="1" applyAlignment="1"/>
    <xf numFmtId="0" fontId="6" fillId="0" borderId="0" xfId="0" applyFont="1" applyAlignment="1"/>
    <xf numFmtId="0" fontId="9" fillId="0" borderId="0" xfId="0" applyFont="1" applyAlignment="1"/>
    <xf numFmtId="0" fontId="10" fillId="0" borderId="0" xfId="0" applyFont="1" applyBorder="1" applyAlignment="1">
      <alignment horizontal="right"/>
    </xf>
    <xf numFmtId="0" fontId="0" fillId="0" borderId="0" xfId="0" applyBorder="1" applyAlignment="1"/>
    <xf numFmtId="0" fontId="13" fillId="5" borderId="1" xfId="0" applyFont="1" applyFill="1" applyBorder="1" applyAlignment="1">
      <alignment horizontal="center" vertical="center" wrapText="1"/>
    </xf>
    <xf numFmtId="0" fontId="36" fillId="0" borderId="0" xfId="0" applyFont="1" applyFill="1" applyBorder="1"/>
    <xf numFmtId="0" fontId="1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2" fillId="0" borderId="0" xfId="0" applyFont="1"/>
    <xf numFmtId="0" fontId="17" fillId="0" borderId="13" xfId="0" applyNumberFormat="1" applyFont="1" applyBorder="1" applyAlignment="1">
      <alignment horizontal="center" vertical="center"/>
    </xf>
    <xf numFmtId="0" fontId="49" fillId="0" borderId="0" xfId="0" applyFont="1" applyFill="1" applyBorder="1"/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7" fillId="0" borderId="0" xfId="0" applyFont="1" applyBorder="1"/>
    <xf numFmtId="0" fontId="22" fillId="0" borderId="0" xfId="0" applyFont="1" applyBorder="1"/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/>
    <xf numFmtId="0" fontId="13" fillId="2" borderId="6" xfId="0" applyFont="1" applyFill="1" applyBorder="1" applyAlignment="1">
      <alignment horizontal="centerContinuous" vertical="center"/>
    </xf>
    <xf numFmtId="0" fontId="15" fillId="2" borderId="8" xfId="0" applyFont="1" applyFill="1" applyBorder="1" applyAlignment="1">
      <alignment horizontal="centerContinuous" vertical="center" shrinkToFit="1"/>
    </xf>
    <xf numFmtId="0" fontId="15" fillId="2" borderId="11" xfId="0" applyFont="1" applyFill="1" applyBorder="1" applyAlignment="1">
      <alignment horizontal="center" vertical="center" wrapText="1" shrinkToFit="1"/>
    </xf>
    <xf numFmtId="0" fontId="28" fillId="0" borderId="6" xfId="0" applyFont="1" applyBorder="1" applyAlignment="1">
      <alignment horizontal="center" vertical="center"/>
    </xf>
    <xf numFmtId="0" fontId="18" fillId="0" borderId="0" xfId="0" applyFont="1" applyBorder="1"/>
    <xf numFmtId="0" fontId="28" fillId="0" borderId="13" xfId="0" applyFont="1" applyBorder="1" applyAlignment="1">
      <alignment horizontal="center" vertical="center"/>
    </xf>
    <xf numFmtId="0" fontId="18" fillId="0" borderId="0" xfId="0" applyFont="1" applyFill="1" applyBorder="1"/>
    <xf numFmtId="0" fontId="55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48" fillId="0" borderId="0" xfId="0" applyFont="1" applyBorder="1" applyAlignment="1"/>
    <xf numFmtId="0" fontId="22" fillId="0" borderId="0" xfId="0" applyFont="1" applyBorder="1" applyAlignment="1"/>
    <xf numFmtId="0" fontId="37" fillId="0" borderId="0" xfId="0" applyFont="1" applyAlignment="1"/>
    <xf numFmtId="0" fontId="15" fillId="2" borderId="8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wrapText="1" shrinkToFit="1"/>
    </xf>
    <xf numFmtId="0" fontId="15" fillId="2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/>
    </xf>
    <xf numFmtId="182" fontId="28" fillId="0" borderId="0" xfId="0" applyNumberFormat="1" applyFont="1" applyFill="1" applyBorder="1" applyAlignment="1">
      <alignment horizontal="right" vertical="center" shrinkToFit="1"/>
    </xf>
    <xf numFmtId="182" fontId="28" fillId="0" borderId="7" xfId="0" applyNumberFormat="1" applyFont="1" applyFill="1" applyBorder="1" applyAlignment="1">
      <alignment horizontal="right" vertical="center" shrinkToFit="1"/>
    </xf>
    <xf numFmtId="182" fontId="28" fillId="0" borderId="13" xfId="0" applyNumberFormat="1" applyFont="1" applyFill="1" applyBorder="1" applyAlignment="1">
      <alignment horizontal="right" vertical="center" shrinkToFit="1"/>
    </xf>
    <xf numFmtId="182" fontId="30" fillId="0" borderId="13" xfId="0" applyNumberFormat="1" applyFont="1" applyFill="1" applyBorder="1" applyAlignment="1">
      <alignment horizontal="right" vertical="center" shrinkToFit="1"/>
    </xf>
    <xf numFmtId="182" fontId="30" fillId="0" borderId="0" xfId="0" applyNumberFormat="1" applyFont="1" applyFill="1" applyBorder="1" applyAlignment="1">
      <alignment horizontal="right" vertical="center" shrinkToFit="1"/>
    </xf>
    <xf numFmtId="0" fontId="4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54" fillId="0" borderId="0" xfId="0" applyFont="1"/>
    <xf numFmtId="0" fontId="13" fillId="5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Continuous" vertical="top" wrapText="1"/>
    </xf>
    <xf numFmtId="41" fontId="28" fillId="0" borderId="13" xfId="0" applyNumberFormat="1" applyFont="1" applyFill="1" applyBorder="1" applyAlignment="1">
      <alignment horizontal="right" vertical="center" shrinkToFit="1"/>
    </xf>
    <xf numFmtId="41" fontId="28" fillId="0" borderId="0" xfId="0" applyNumberFormat="1" applyFont="1" applyFill="1" applyBorder="1" applyAlignment="1">
      <alignment horizontal="right" vertical="center" shrinkToFit="1"/>
    </xf>
    <xf numFmtId="41" fontId="28" fillId="0" borderId="7" xfId="0" applyNumberFormat="1" applyFont="1" applyFill="1" applyBorder="1" applyAlignment="1">
      <alignment horizontal="right" vertical="center" shrinkToFit="1"/>
    </xf>
    <xf numFmtId="0" fontId="50" fillId="0" borderId="0" xfId="0" applyFont="1" applyBorder="1" applyAlignment="1"/>
    <xf numFmtId="185" fontId="28" fillId="0" borderId="7" xfId="0" applyNumberFormat="1" applyFont="1" applyFill="1" applyBorder="1" applyAlignment="1">
      <alignment horizontal="right" vertical="center" shrinkToFit="1"/>
    </xf>
    <xf numFmtId="182" fontId="30" fillId="0" borderId="7" xfId="0" applyNumberFormat="1" applyFont="1" applyFill="1" applyBorder="1" applyAlignment="1">
      <alignment horizontal="right" vertical="center" shrinkToFit="1"/>
    </xf>
    <xf numFmtId="0" fontId="54" fillId="0" borderId="0" xfId="0" applyFont="1" applyFill="1" applyBorder="1"/>
    <xf numFmtId="186" fontId="37" fillId="0" borderId="0" xfId="0" applyNumberFormat="1" applyFont="1" applyBorder="1"/>
    <xf numFmtId="0" fontId="13" fillId="2" borderId="3" xfId="0" quotePrefix="1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Continuous" vertical="center" wrapText="1"/>
    </xf>
    <xf numFmtId="186" fontId="15" fillId="2" borderId="6" xfId="0" applyNumberFormat="1" applyFont="1" applyFill="1" applyBorder="1" applyAlignment="1">
      <alignment horizontal="centerContinuous" vertical="center" wrapText="1" shrinkToFit="1"/>
    </xf>
    <xf numFmtId="0" fontId="28" fillId="0" borderId="6" xfId="0" applyNumberFormat="1" applyFont="1" applyBorder="1" applyAlignment="1">
      <alignment horizontal="center" vertical="center"/>
    </xf>
    <xf numFmtId="178" fontId="58" fillId="0" borderId="0" xfId="0" applyNumberFormat="1" applyFont="1" applyBorder="1" applyAlignment="1">
      <alignment horizontal="right" shrinkToFit="1"/>
    </xf>
    <xf numFmtId="180" fontId="58" fillId="0" borderId="0" xfId="0" applyNumberFormat="1" applyFont="1" applyBorder="1" applyAlignment="1">
      <alignment horizontal="right" shrinkToFit="1"/>
    </xf>
    <xf numFmtId="0" fontId="56" fillId="0" borderId="0" xfId="0" applyFont="1" applyBorder="1" applyAlignment="1"/>
    <xf numFmtId="3" fontId="33" fillId="0" borderId="14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86" fontId="22" fillId="0" borderId="0" xfId="0" applyNumberFormat="1" applyFont="1" applyBorder="1"/>
    <xf numFmtId="0" fontId="57" fillId="2" borderId="1" xfId="0" applyFont="1" applyFill="1" applyBorder="1" applyAlignment="1">
      <alignment vertical="center"/>
    </xf>
    <xf numFmtId="0" fontId="54" fillId="2" borderId="0" xfId="0" applyFont="1" applyFill="1" applyBorder="1"/>
    <xf numFmtId="0" fontId="13" fillId="2" borderId="6" xfId="0" applyFont="1" applyFill="1" applyBorder="1"/>
    <xf numFmtId="0" fontId="54" fillId="2" borderId="0" xfId="0" applyFont="1" applyFill="1" applyBorder="1" applyAlignment="1">
      <alignment vertical="center"/>
    </xf>
    <xf numFmtId="0" fontId="57" fillId="2" borderId="6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57" fillId="2" borderId="1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6" fillId="2" borderId="0" xfId="0" applyFont="1" applyFill="1" applyBorder="1"/>
    <xf numFmtId="0" fontId="28" fillId="0" borderId="6" xfId="0" applyFont="1" applyFill="1" applyBorder="1" applyAlignment="1">
      <alignment horizontal="center" vertical="center"/>
    </xf>
    <xf numFmtId="41" fontId="28" fillId="0" borderId="0" xfId="1" applyFont="1" applyFill="1" applyBorder="1" applyAlignment="1">
      <alignment horizontal="right" vertical="center" wrapText="1" shrinkToFit="1"/>
    </xf>
    <xf numFmtId="41" fontId="28" fillId="0" borderId="3" xfId="1" applyFont="1" applyFill="1" applyBorder="1" applyAlignment="1">
      <alignment horizontal="right" vertical="center" wrapText="1" shrinkToFit="1"/>
    </xf>
    <xf numFmtId="41" fontId="28" fillId="0" borderId="7" xfId="1" applyFont="1" applyFill="1" applyBorder="1" applyAlignment="1">
      <alignment horizontal="right" vertical="center" wrapText="1" shrinkToFit="1"/>
    </xf>
    <xf numFmtId="0" fontId="62" fillId="0" borderId="0" xfId="0" applyFont="1" applyFill="1" applyBorder="1"/>
    <xf numFmtId="41" fontId="28" fillId="0" borderId="7" xfId="1" applyFont="1" applyFill="1" applyBorder="1" applyAlignment="1">
      <alignment horizontal="right" vertical="center" wrapText="1"/>
    </xf>
    <xf numFmtId="0" fontId="63" fillId="0" borderId="0" xfId="0" applyFont="1" applyFill="1" applyBorder="1"/>
    <xf numFmtId="0" fontId="64" fillId="2" borderId="6" xfId="0" applyFont="1" applyFill="1" applyBorder="1"/>
    <xf numFmtId="0" fontId="57" fillId="2" borderId="13" xfId="0" applyFont="1" applyFill="1" applyBorder="1" applyAlignment="1">
      <alignment vertical="center" wrapText="1"/>
    </xf>
    <xf numFmtId="0" fontId="57" fillId="2" borderId="7" xfId="0" applyFont="1" applyFill="1" applyBorder="1" applyAlignment="1">
      <alignment vertical="center" wrapText="1"/>
    </xf>
    <xf numFmtId="0" fontId="57" fillId="2" borderId="0" xfId="0" applyFont="1" applyFill="1" applyBorder="1" applyAlignment="1">
      <alignment vertical="center" wrapText="1"/>
    </xf>
    <xf numFmtId="0" fontId="13" fillId="5" borderId="7" xfId="0" applyFont="1" applyFill="1" applyBorder="1" applyAlignment="1"/>
    <xf numFmtId="0" fontId="59" fillId="2" borderId="13" xfId="0" applyFont="1" applyFill="1" applyBorder="1" applyAlignment="1">
      <alignment wrapText="1"/>
    </xf>
    <xf numFmtId="0" fontId="59" fillId="2" borderId="7" xfId="0" applyFont="1" applyFill="1" applyBorder="1" applyAlignment="1">
      <alignment wrapText="1"/>
    </xf>
    <xf numFmtId="0" fontId="15" fillId="5" borderId="7" xfId="0" applyFont="1" applyFill="1" applyBorder="1" applyAlignment="1">
      <alignment wrapText="1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180" fontId="17" fillId="0" borderId="7" xfId="1" applyNumberFormat="1" applyFont="1" applyFill="1" applyBorder="1" applyAlignment="1">
      <alignment horizontal="right" vertical="center" shrinkToFit="1"/>
    </xf>
    <xf numFmtId="182" fontId="17" fillId="4" borderId="3" xfId="0" applyNumberFormat="1" applyFont="1" applyFill="1" applyBorder="1" applyAlignment="1">
      <alignment vertical="center" shrinkToFit="1"/>
    </xf>
    <xf numFmtId="182" fontId="17" fillId="4" borderId="3" xfId="0" applyNumberFormat="1" applyFont="1" applyFill="1" applyBorder="1" applyAlignment="1">
      <alignment horizontal="right" vertical="center" shrinkToFit="1"/>
    </xf>
    <xf numFmtId="182" fontId="17" fillId="4" borderId="2" xfId="0" applyNumberFormat="1" applyFont="1" applyFill="1" applyBorder="1" applyAlignment="1">
      <alignment horizontal="right" vertical="center" shrinkToFit="1"/>
    </xf>
    <xf numFmtId="182" fontId="17" fillId="4" borderId="0" xfId="0" applyNumberFormat="1" applyFont="1" applyFill="1" applyBorder="1" applyAlignment="1">
      <alignment vertical="center" shrinkToFit="1"/>
    </xf>
    <xf numFmtId="182" fontId="17" fillId="4" borderId="0" xfId="0" applyNumberFormat="1" applyFont="1" applyFill="1" applyBorder="1" applyAlignment="1">
      <alignment horizontal="right" vertical="center" shrinkToFit="1"/>
    </xf>
    <xf numFmtId="182" fontId="17" fillId="4" borderId="7" xfId="0" applyNumberFormat="1" applyFont="1" applyFill="1" applyBorder="1" applyAlignment="1">
      <alignment horizontal="right" vertical="center" shrinkToFit="1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176" fontId="15" fillId="2" borderId="10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6" fontId="15" fillId="2" borderId="10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41" fontId="28" fillId="0" borderId="0" xfId="1" applyFont="1" applyFill="1" applyBorder="1" applyAlignment="1">
      <alignment horizontal="right" vertical="center" shrinkToFit="1"/>
    </xf>
    <xf numFmtId="178" fontId="17" fillId="4" borderId="0" xfId="0" applyNumberFormat="1" applyFont="1" applyFill="1" applyBorder="1" applyAlignment="1">
      <alignment horizontal="right" vertical="center" shrinkToFit="1"/>
    </xf>
    <xf numFmtId="178" fontId="17" fillId="4" borderId="7" xfId="0" applyNumberFormat="1" applyFont="1" applyFill="1" applyBorder="1" applyAlignment="1">
      <alignment horizontal="right" vertical="center" shrinkToFit="1"/>
    </xf>
    <xf numFmtId="41" fontId="28" fillId="0" borderId="7" xfId="1" applyFont="1" applyFill="1" applyBorder="1" applyAlignment="1">
      <alignment horizontal="right" vertical="center" shrinkToFit="1"/>
    </xf>
    <xf numFmtId="41" fontId="28" fillId="0" borderId="13" xfId="1" applyFont="1" applyFill="1" applyBorder="1" applyAlignment="1">
      <alignment horizontal="right" vertical="center" shrinkToFit="1"/>
    </xf>
    <xf numFmtId="41" fontId="28" fillId="0" borderId="8" xfId="1" applyFont="1" applyFill="1" applyBorder="1" applyAlignment="1">
      <alignment horizontal="right" vertical="center" shrinkToFit="1"/>
    </xf>
    <xf numFmtId="0" fontId="15" fillId="2" borderId="7" xfId="0" applyFont="1" applyFill="1" applyBorder="1" applyAlignment="1">
      <alignment horizontal="center" vertical="center"/>
    </xf>
    <xf numFmtId="182" fontId="17" fillId="3" borderId="0" xfId="0" applyNumberFormat="1" applyFont="1" applyFill="1" applyBorder="1" applyAlignment="1">
      <alignment horizontal="right" vertical="center" shrinkToFit="1"/>
    </xf>
    <xf numFmtId="176" fontId="13" fillId="2" borderId="6" xfId="0" applyNumberFormat="1" applyFont="1" applyFill="1" applyBorder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182" fontId="17" fillId="3" borderId="3" xfId="0" applyNumberFormat="1" applyFont="1" applyFill="1" applyBorder="1" applyAlignment="1">
      <alignment horizontal="right" vertical="center" shrinkToFit="1"/>
    </xf>
    <xf numFmtId="0" fontId="15" fillId="2" borderId="6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 shrinkToFit="1"/>
    </xf>
    <xf numFmtId="0" fontId="17" fillId="4" borderId="6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Continuous" vertical="center"/>
    </xf>
    <xf numFmtId="0" fontId="28" fillId="0" borderId="1" xfId="0" quotePrefix="1" applyFont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Continuous" vertical="center" wrapText="1"/>
    </xf>
    <xf numFmtId="176" fontId="15" fillId="2" borderId="7" xfId="0" applyNumberFormat="1" applyFont="1" applyFill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/>
    </xf>
    <xf numFmtId="0" fontId="30" fillId="0" borderId="6" xfId="0" quotePrefix="1" applyFont="1" applyBorder="1" applyAlignment="1">
      <alignment horizontal="center" vertical="center"/>
    </xf>
    <xf numFmtId="0" fontId="28" fillId="0" borderId="1" xfId="0" applyNumberFormat="1" applyFont="1" applyBorder="1" applyAlignment="1">
      <alignment horizontal="distributed" vertical="center"/>
    </xf>
    <xf numFmtId="0" fontId="28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186" fontId="15" fillId="2" borderId="6" xfId="0" applyNumberFormat="1" applyFont="1" applyFill="1" applyBorder="1" applyAlignment="1">
      <alignment horizontal="center" wrapText="1"/>
    </xf>
    <xf numFmtId="182" fontId="28" fillId="0" borderId="3" xfId="0" applyNumberFormat="1" applyFont="1" applyFill="1" applyBorder="1" applyAlignment="1">
      <alignment horizontal="right" vertical="center" shrinkToFit="1"/>
    </xf>
    <xf numFmtId="185" fontId="28" fillId="0" borderId="2" xfId="0" applyNumberFormat="1" applyFont="1" applyFill="1" applyBorder="1" applyAlignment="1">
      <alignment horizontal="right" vertical="center" shrinkToFit="1"/>
    </xf>
    <xf numFmtId="0" fontId="28" fillId="0" borderId="1" xfId="0" applyNumberFormat="1" applyFont="1" applyBorder="1" applyAlignment="1">
      <alignment horizontal="center" vertical="center"/>
    </xf>
    <xf numFmtId="0" fontId="59" fillId="2" borderId="6" xfId="0" applyFont="1" applyFill="1" applyBorder="1" applyAlignment="1">
      <alignment horizontal="center" wrapText="1"/>
    </xf>
    <xf numFmtId="41" fontId="28" fillId="0" borderId="2" xfId="1" applyFont="1" applyFill="1" applyBorder="1" applyAlignment="1">
      <alignment horizontal="right" vertical="center" wrapText="1" shrinkToFit="1"/>
    </xf>
    <xf numFmtId="0" fontId="28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182" fontId="17" fillId="3" borderId="0" xfId="0" applyNumberFormat="1" applyFont="1" applyFill="1" applyBorder="1" applyAlignment="1">
      <alignment horizontal="right" vertical="center" shrinkToFit="1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5" fillId="5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5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182" fontId="17" fillId="3" borderId="7" xfId="0" applyNumberFormat="1" applyFont="1" applyFill="1" applyBorder="1" applyAlignment="1">
      <alignment horizontal="right" vertical="center" shrinkToFit="1"/>
    </xf>
    <xf numFmtId="0" fontId="30" fillId="4" borderId="10" xfId="0" quotePrefix="1" applyFont="1" applyFill="1" applyBorder="1" applyAlignment="1">
      <alignment horizontal="center" vertical="center" shrinkToFit="1"/>
    </xf>
    <xf numFmtId="182" fontId="19" fillId="4" borderId="8" xfId="0" applyNumberFormat="1" applyFont="1" applyFill="1" applyBorder="1" applyAlignment="1">
      <alignment horizontal="right" vertical="center" shrinkToFit="1"/>
    </xf>
    <xf numFmtId="182" fontId="19" fillId="4" borderId="8" xfId="0" applyNumberFormat="1" applyFont="1" applyFill="1" applyBorder="1" applyAlignment="1">
      <alignment vertical="center" shrinkToFit="1"/>
    </xf>
    <xf numFmtId="182" fontId="19" fillId="4" borderId="9" xfId="0" applyNumberFormat="1" applyFont="1" applyFill="1" applyBorder="1" applyAlignment="1">
      <alignment horizontal="right" vertical="center" shrinkToFit="1"/>
    </xf>
    <xf numFmtId="0" fontId="31" fillId="4" borderId="0" xfId="0" applyFont="1" applyFill="1" applyBorder="1" applyAlignment="1">
      <alignment horizontal="right" vertical="center" shrinkToFit="1"/>
    </xf>
    <xf numFmtId="0" fontId="30" fillId="4" borderId="10" xfId="0" quotePrefix="1" applyFont="1" applyFill="1" applyBorder="1" applyAlignment="1">
      <alignment horizontal="center" vertical="center"/>
    </xf>
    <xf numFmtId="178" fontId="19" fillId="4" borderId="9" xfId="0" applyNumberFormat="1" applyFont="1" applyFill="1" applyBorder="1" applyAlignment="1">
      <alignment horizontal="right" vertical="center" shrinkToFit="1"/>
    </xf>
    <xf numFmtId="0" fontId="29" fillId="4" borderId="0" xfId="0" applyFont="1" applyFill="1" applyBorder="1"/>
    <xf numFmtId="41" fontId="0" fillId="0" borderId="0" xfId="0" applyNumberFormat="1" applyFont="1" applyFill="1" applyBorder="1"/>
    <xf numFmtId="0" fontId="30" fillId="4" borderId="6" xfId="0" quotePrefix="1" applyNumberFormat="1" applyFont="1" applyFill="1" applyBorder="1" applyAlignment="1">
      <alignment horizontal="center" vertical="center"/>
    </xf>
    <xf numFmtId="41" fontId="30" fillId="4" borderId="13" xfId="1" applyFont="1" applyFill="1" applyBorder="1" applyAlignment="1">
      <alignment horizontal="right" vertical="center" shrinkToFit="1"/>
    </xf>
    <xf numFmtId="41" fontId="30" fillId="4" borderId="0" xfId="1" applyFont="1" applyFill="1" applyBorder="1" applyAlignment="1">
      <alignment horizontal="right" vertical="center" shrinkToFit="1"/>
    </xf>
    <xf numFmtId="41" fontId="30" fillId="4" borderId="7" xfId="1" applyFont="1" applyFill="1" applyBorder="1" applyAlignment="1">
      <alignment horizontal="right" vertical="center" shrinkToFit="1"/>
    </xf>
    <xf numFmtId="0" fontId="30" fillId="4" borderId="6" xfId="0" quotePrefix="1" applyNumberFormat="1" applyFont="1" applyFill="1" applyBorder="1" applyAlignment="1">
      <alignment horizontal="center" vertical="center" shrinkToFit="1"/>
    </xf>
    <xf numFmtId="0" fontId="19" fillId="4" borderId="13" xfId="0" applyNumberFormat="1" applyFont="1" applyFill="1" applyBorder="1" applyAlignment="1">
      <alignment horizontal="distributed" vertical="center"/>
    </xf>
    <xf numFmtId="178" fontId="30" fillId="4" borderId="13" xfId="0" applyNumberFormat="1" applyFont="1" applyFill="1" applyBorder="1" applyAlignment="1">
      <alignment horizontal="right" vertical="center" shrinkToFit="1"/>
    </xf>
    <xf numFmtId="178" fontId="30" fillId="4" borderId="0" xfId="0" applyNumberFormat="1" applyFont="1" applyFill="1" applyBorder="1" applyAlignment="1">
      <alignment horizontal="right" vertical="center" shrinkToFit="1"/>
    </xf>
    <xf numFmtId="178" fontId="30" fillId="4" borderId="7" xfId="0" applyNumberFormat="1" applyFont="1" applyFill="1" applyBorder="1" applyAlignment="1">
      <alignment horizontal="right" vertical="center" shrinkToFit="1"/>
    </xf>
    <xf numFmtId="178" fontId="30" fillId="4" borderId="11" xfId="0" applyNumberFormat="1" applyFont="1" applyFill="1" applyBorder="1" applyAlignment="1">
      <alignment horizontal="right" vertical="center" shrinkToFit="1"/>
    </xf>
    <xf numFmtId="178" fontId="30" fillId="4" borderId="8" xfId="0" applyNumberFormat="1" applyFont="1" applyFill="1" applyBorder="1" applyAlignment="1">
      <alignment horizontal="right" vertical="center" shrinkToFit="1"/>
    </xf>
    <xf numFmtId="178" fontId="30" fillId="4" borderId="9" xfId="0" applyNumberFormat="1" applyFont="1" applyFill="1" applyBorder="1" applyAlignment="1">
      <alignment horizontal="right" vertical="center" shrinkToFit="1"/>
    </xf>
    <xf numFmtId="0" fontId="28" fillId="0" borderId="6" xfId="0" applyNumberFormat="1" applyFont="1" applyFill="1" applyBorder="1" applyAlignment="1">
      <alignment horizontal="distributed" vertical="center"/>
    </xf>
    <xf numFmtId="0" fontId="30" fillId="4" borderId="6" xfId="0" applyNumberFormat="1" applyFont="1" applyFill="1" applyBorder="1" applyAlignment="1">
      <alignment horizontal="distributed" vertical="center"/>
    </xf>
    <xf numFmtId="0" fontId="30" fillId="4" borderId="13" xfId="0" applyNumberFormat="1" applyFont="1" applyFill="1" applyBorder="1" applyAlignment="1">
      <alignment horizontal="distributed" vertical="center"/>
    </xf>
    <xf numFmtId="0" fontId="19" fillId="4" borderId="13" xfId="0" applyNumberFormat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69" fillId="4" borderId="11" xfId="0" applyFont="1" applyFill="1" applyBorder="1" applyAlignment="1">
      <alignment horizontal="center" vertical="center" wrapText="1"/>
    </xf>
    <xf numFmtId="182" fontId="30" fillId="4" borderId="13" xfId="0" applyNumberFormat="1" applyFont="1" applyFill="1" applyBorder="1" applyAlignment="1">
      <alignment horizontal="right" vertical="center" shrinkToFit="1"/>
    </xf>
    <xf numFmtId="182" fontId="30" fillId="4" borderId="0" xfId="0" applyNumberFormat="1" applyFont="1" applyFill="1" applyBorder="1" applyAlignment="1">
      <alignment horizontal="right" vertical="center" shrinkToFit="1"/>
    </xf>
    <xf numFmtId="182" fontId="30" fillId="4" borderId="7" xfId="0" applyNumberFormat="1" applyFont="1" applyFill="1" applyBorder="1" applyAlignment="1">
      <alignment horizontal="right" vertical="center" shrinkToFit="1"/>
    </xf>
    <xf numFmtId="182" fontId="30" fillId="4" borderId="8" xfId="0" applyNumberFormat="1" applyFont="1" applyFill="1" applyBorder="1" applyAlignment="1">
      <alignment horizontal="right" vertical="center" shrinkToFit="1"/>
    </xf>
    <xf numFmtId="41" fontId="30" fillId="4" borderId="13" xfId="0" applyNumberFormat="1" applyFont="1" applyFill="1" applyBorder="1" applyAlignment="1">
      <alignment horizontal="right" vertical="center" shrinkToFit="1"/>
    </xf>
    <xf numFmtId="41" fontId="30" fillId="4" borderId="0" xfId="0" applyNumberFormat="1" applyFont="1" applyFill="1" applyBorder="1" applyAlignment="1">
      <alignment horizontal="right" vertical="center" shrinkToFit="1"/>
    </xf>
    <xf numFmtId="41" fontId="30" fillId="4" borderId="7" xfId="0" applyNumberFormat="1" applyFont="1" applyFill="1" applyBorder="1" applyAlignment="1">
      <alignment horizontal="right" vertical="center" shrinkToFit="1"/>
    </xf>
    <xf numFmtId="0" fontId="30" fillId="4" borderId="10" xfId="0" applyNumberFormat="1" applyFont="1" applyFill="1" applyBorder="1" applyAlignment="1">
      <alignment horizontal="center" vertical="center"/>
    </xf>
    <xf numFmtId="41" fontId="30" fillId="4" borderId="8" xfId="0" applyNumberFormat="1" applyFont="1" applyFill="1" applyBorder="1" applyAlignment="1">
      <alignment horizontal="right" vertical="center" shrinkToFit="1"/>
    </xf>
    <xf numFmtId="185" fontId="30" fillId="4" borderId="9" xfId="0" applyNumberFormat="1" applyFont="1" applyFill="1" applyBorder="1" applyAlignment="1">
      <alignment horizontal="right" vertical="center" shrinkToFit="1"/>
    </xf>
    <xf numFmtId="0" fontId="56" fillId="4" borderId="0" xfId="0" applyFont="1" applyFill="1" applyBorder="1"/>
    <xf numFmtId="0" fontId="30" fillId="4" borderId="10" xfId="0" applyFont="1" applyFill="1" applyBorder="1" applyAlignment="1">
      <alignment horizontal="center" vertical="center"/>
    </xf>
    <xf numFmtId="41" fontId="30" fillId="4" borderId="8" xfId="1" applyFont="1" applyFill="1" applyBorder="1" applyAlignment="1">
      <alignment horizontal="right" vertical="center" wrapText="1" shrinkToFit="1"/>
    </xf>
    <xf numFmtId="41" fontId="30" fillId="4" borderId="9" xfId="1" applyFont="1" applyFill="1" applyBorder="1" applyAlignment="1">
      <alignment horizontal="right" vertical="center" wrapText="1" shrinkToFit="1"/>
    </xf>
    <xf numFmtId="0" fontId="62" fillId="4" borderId="0" xfId="0" applyFont="1" applyFill="1" applyBorder="1"/>
    <xf numFmtId="0" fontId="62" fillId="4" borderId="0" xfId="0" applyFont="1" applyFill="1" applyBorder="1" applyAlignment="1">
      <alignment vertical="center"/>
    </xf>
    <xf numFmtId="0" fontId="4" fillId="0" borderId="0" xfId="0" applyFont="1" applyBorder="1"/>
    <xf numFmtId="0" fontId="22" fillId="0" borderId="16" xfId="0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6" xfId="0" applyFont="1" applyFill="1" applyBorder="1" applyAlignment="1">
      <alignment vertical="center"/>
    </xf>
    <xf numFmtId="0" fontId="22" fillId="0" borderId="16" xfId="0" applyFont="1" applyBorder="1"/>
    <xf numFmtId="3" fontId="18" fillId="0" borderId="0" xfId="0" applyNumberFormat="1" applyFont="1" applyBorder="1"/>
    <xf numFmtId="0" fontId="10" fillId="0" borderId="0" xfId="0" applyFont="1" applyBorder="1" applyAlignment="1" applyProtection="1">
      <alignment horizontal="right"/>
      <protection locked="0"/>
    </xf>
    <xf numFmtId="177" fontId="13" fillId="2" borderId="1" xfId="0" applyNumberFormat="1" applyFont="1" applyFill="1" applyBorder="1" applyAlignment="1">
      <alignment horizontal="centerContinuous" vertical="center"/>
    </xf>
    <xf numFmtId="0" fontId="54" fillId="0" borderId="0" xfId="0" applyFont="1" applyBorder="1" applyAlignment="1">
      <alignment vertical="center"/>
    </xf>
    <xf numFmtId="177" fontId="13" fillId="2" borderId="6" xfId="0" applyNumberFormat="1" applyFont="1" applyFill="1" applyBorder="1" applyAlignment="1">
      <alignment horizontal="centerContinuous" vertical="center"/>
    </xf>
    <xf numFmtId="177" fontId="15" fillId="2" borderId="6" xfId="0" applyNumberFormat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Continuous" vertical="center" wrapText="1"/>
    </xf>
    <xf numFmtId="0" fontId="28" fillId="0" borderId="6" xfId="0" applyFont="1" applyBorder="1" applyAlignment="1">
      <alignment horizontal="center" vertical="center" wrapText="1"/>
    </xf>
    <xf numFmtId="182" fontId="28" fillId="0" borderId="0" xfId="0" applyNumberFormat="1" applyFont="1" applyFill="1" applyBorder="1" applyAlignment="1">
      <alignment horizontal="right" vertical="center" wrapText="1" shrinkToFit="1"/>
    </xf>
    <xf numFmtId="182" fontId="30" fillId="0" borderId="0" xfId="0" applyNumberFormat="1" applyFont="1" applyFill="1" applyBorder="1" applyAlignment="1">
      <alignment horizontal="right" vertical="center" wrapText="1" shrinkToFit="1"/>
    </xf>
    <xf numFmtId="0" fontId="56" fillId="0" borderId="0" xfId="0" applyFont="1" applyFill="1" applyBorder="1" applyAlignment="1">
      <alignment vertical="center"/>
    </xf>
    <xf numFmtId="182" fontId="4" fillId="3" borderId="0" xfId="0" applyNumberFormat="1" applyFont="1" applyFill="1" applyBorder="1" applyAlignment="1" applyProtection="1">
      <alignment horizontal="right" vertical="center" shrinkToFit="1"/>
      <protection locked="0"/>
    </xf>
    <xf numFmtId="0" fontId="54" fillId="0" borderId="8" xfId="0" applyFont="1" applyBorder="1" applyAlignment="1">
      <alignment vertical="center"/>
    </xf>
    <xf numFmtId="0" fontId="26" fillId="0" borderId="0" xfId="0" applyFont="1"/>
    <xf numFmtId="3" fontId="37" fillId="0" borderId="0" xfId="0" applyNumberFormat="1" applyFont="1" applyBorder="1"/>
    <xf numFmtId="3" fontId="22" fillId="0" borderId="0" xfId="0" applyNumberFormat="1" applyFont="1" applyBorder="1"/>
    <xf numFmtId="0" fontId="50" fillId="0" borderId="0" xfId="0" quotePrefix="1" applyFont="1" applyBorder="1" applyAlignment="1">
      <alignment horizontal="left"/>
    </xf>
    <xf numFmtId="177" fontId="13" fillId="2" borderId="1" xfId="0" quotePrefix="1" applyNumberFormat="1" applyFont="1" applyFill="1" applyBorder="1" applyAlignment="1">
      <alignment horizontal="center" vertical="center"/>
    </xf>
    <xf numFmtId="177" fontId="13" fillId="2" borderId="6" xfId="0" quotePrefix="1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Continuous" vertical="center" wrapText="1"/>
    </xf>
    <xf numFmtId="0" fontId="15" fillId="2" borderId="8" xfId="0" applyFont="1" applyFill="1" applyBorder="1" applyAlignment="1">
      <alignment horizontal="centerContinuous" vertical="center" wrapText="1"/>
    </xf>
    <xf numFmtId="0" fontId="15" fillId="2" borderId="7" xfId="0" applyFont="1" applyFill="1" applyBorder="1" applyAlignment="1">
      <alignment horizontal="center" wrapText="1"/>
    </xf>
    <xf numFmtId="177" fontId="15" fillId="2" borderId="6" xfId="0" quotePrefix="1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Continuous" vertical="center" shrinkToFit="1"/>
    </xf>
    <xf numFmtId="0" fontId="15" fillId="2" borderId="6" xfId="0" applyFont="1" applyFill="1" applyBorder="1" applyAlignment="1">
      <alignment horizontal="centerContinuous" vertical="center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Continuous" vertical="center" shrinkToFit="1"/>
    </xf>
    <xf numFmtId="0" fontId="13" fillId="2" borderId="6" xfId="0" applyFont="1" applyFill="1" applyBorder="1" applyAlignment="1">
      <alignment vertical="top" shrinkToFit="1"/>
    </xf>
    <xf numFmtId="177" fontId="15" fillId="2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vertical="center" wrapText="1" shrinkToFit="1"/>
    </xf>
    <xf numFmtId="0" fontId="54" fillId="0" borderId="0" xfId="0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18" fillId="0" borderId="0" xfId="0" applyFont="1"/>
    <xf numFmtId="0" fontId="15" fillId="2" borderId="0" xfId="0" applyFont="1" applyFill="1" applyBorder="1" applyAlignment="1">
      <alignment horizontal="centerContinuous" vertical="center" wrapText="1"/>
    </xf>
    <xf numFmtId="3" fontId="54" fillId="0" borderId="0" xfId="0" applyNumberFormat="1" applyFont="1" applyBorder="1"/>
    <xf numFmtId="3" fontId="54" fillId="0" borderId="16" xfId="0" applyNumberFormat="1" applyFont="1" applyBorder="1"/>
    <xf numFmtId="3" fontId="54" fillId="0" borderId="0" xfId="0" applyNumberFormat="1" applyFont="1" applyFill="1" applyBorder="1"/>
    <xf numFmtId="3" fontId="54" fillId="0" borderId="16" xfId="0" applyNumberFormat="1" applyFont="1" applyFill="1" applyBorder="1"/>
    <xf numFmtId="178" fontId="30" fillId="0" borderId="0" xfId="0" applyNumberFormat="1" applyFont="1" applyBorder="1" applyAlignment="1">
      <alignment horizontal="right" vertical="center" shrinkToFit="1"/>
    </xf>
    <xf numFmtId="178" fontId="30" fillId="0" borderId="7" xfId="0" applyNumberFormat="1" applyFont="1" applyBorder="1" applyAlignment="1">
      <alignment horizontal="right" vertical="center" shrinkToFit="1"/>
    </xf>
    <xf numFmtId="3" fontId="56" fillId="0" borderId="0" xfId="0" applyNumberFormat="1" applyFont="1" applyFill="1" applyBorder="1"/>
    <xf numFmtId="3" fontId="56" fillId="0" borderId="16" xfId="0" applyNumberFormat="1" applyFont="1" applyFill="1" applyBorder="1"/>
    <xf numFmtId="0" fontId="54" fillId="0" borderId="16" xfId="0" applyFont="1" applyBorder="1"/>
    <xf numFmtId="0" fontId="71" fillId="0" borderId="11" xfId="0" applyFont="1" applyBorder="1" applyAlignment="1">
      <alignment horizontal="distributed" vertical="center" wrapTex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8" xfId="0" applyNumberFormat="1" applyFont="1" applyBorder="1" applyAlignment="1">
      <alignment horizontal="right" vertical="center" shrinkToFit="1"/>
    </xf>
    <xf numFmtId="178" fontId="4" fillId="0" borderId="9" xfId="0" applyNumberFormat="1" applyFont="1" applyBorder="1" applyAlignment="1">
      <alignment horizontal="right" vertical="center" shrinkToFit="1"/>
    </xf>
    <xf numFmtId="0" fontId="54" fillId="0" borderId="0" xfId="0" applyFont="1" applyBorder="1" applyAlignment="1"/>
    <xf numFmtId="0" fontId="4" fillId="0" borderId="0" xfId="0" applyFont="1"/>
    <xf numFmtId="0" fontId="22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30" fillId="0" borderId="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center" wrapText="1"/>
    </xf>
    <xf numFmtId="182" fontId="28" fillId="0" borderId="3" xfId="0" applyNumberFormat="1" applyFont="1" applyFill="1" applyBorder="1" applyAlignment="1">
      <alignment horizontal="right" vertical="center" wrapText="1" shrinkToFit="1"/>
    </xf>
    <xf numFmtId="178" fontId="28" fillId="0" borderId="3" xfId="0" applyNumberFormat="1" applyFont="1" applyFill="1" applyBorder="1" applyAlignment="1">
      <alignment horizontal="right" vertical="center" shrinkToFit="1"/>
    </xf>
    <xf numFmtId="178" fontId="28" fillId="0" borderId="2" xfId="0" applyNumberFormat="1" applyFont="1" applyFill="1" applyBorder="1" applyAlignment="1">
      <alignment horizontal="right" vertical="center" shrinkToFit="1"/>
    </xf>
    <xf numFmtId="0" fontId="19" fillId="4" borderId="6" xfId="0" applyNumberFormat="1" applyFont="1" applyFill="1" applyBorder="1" applyAlignment="1">
      <alignment horizontal="center" vertical="center"/>
    </xf>
    <xf numFmtId="178" fontId="19" fillId="4" borderId="0" xfId="0" applyNumberFormat="1" applyFont="1" applyFill="1" applyBorder="1" applyAlignment="1">
      <alignment horizontal="right" vertical="center" shrinkToFit="1"/>
    </xf>
    <xf numFmtId="178" fontId="19" fillId="4" borderId="7" xfId="0" applyNumberFormat="1" applyFont="1" applyFill="1" applyBorder="1" applyAlignment="1">
      <alignment horizontal="right" vertical="center" shrinkToFit="1"/>
    </xf>
    <xf numFmtId="0" fontId="21" fillId="4" borderId="6" xfId="0" applyNumberFormat="1" applyFont="1" applyFill="1" applyBorder="1" applyAlignment="1">
      <alignment horizontal="distributed" vertical="center"/>
    </xf>
    <xf numFmtId="0" fontId="21" fillId="4" borderId="6" xfId="0" applyNumberFormat="1" applyFont="1" applyFill="1" applyBorder="1" applyAlignment="1">
      <alignment horizontal="distributed" vertical="center" wrapText="1"/>
    </xf>
    <xf numFmtId="180" fontId="17" fillId="4" borderId="7" xfId="1" applyNumberFormat="1" applyFont="1" applyFill="1" applyBorder="1" applyAlignment="1">
      <alignment horizontal="right" vertical="center" shrinkToFit="1"/>
    </xf>
    <xf numFmtId="178" fontId="17" fillId="4" borderId="0" xfId="0" applyNumberFormat="1" applyFont="1" applyFill="1" applyBorder="1" applyAlignment="1" applyProtection="1">
      <alignment horizontal="right" vertical="center" shrinkToFit="1"/>
      <protection locked="0"/>
    </xf>
    <xf numFmtId="0" fontId="21" fillId="4" borderId="10" xfId="0" applyNumberFormat="1" applyFont="1" applyFill="1" applyBorder="1" applyAlignment="1">
      <alignment horizontal="distributed" vertical="center"/>
    </xf>
    <xf numFmtId="178" fontId="17" fillId="4" borderId="8" xfId="0" applyNumberFormat="1" applyFont="1" applyFill="1" applyBorder="1" applyAlignment="1">
      <alignment horizontal="right" vertical="center" shrinkToFit="1"/>
    </xf>
    <xf numFmtId="178" fontId="17" fillId="4" borderId="9" xfId="0" applyNumberFormat="1" applyFont="1" applyFill="1" applyBorder="1" applyAlignment="1">
      <alignment horizontal="right" vertical="center" shrinkToFit="1"/>
    </xf>
    <xf numFmtId="178" fontId="17" fillId="4" borderId="11" xfId="0" applyNumberFormat="1" applyFont="1" applyFill="1" applyBorder="1" applyAlignment="1">
      <alignment horizontal="right" vertical="center" shrinkToFit="1"/>
    </xf>
    <xf numFmtId="180" fontId="17" fillId="4" borderId="9" xfId="1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13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Continuous" vertical="center" wrapText="1" shrinkToFit="1"/>
    </xf>
    <xf numFmtId="176" fontId="15" fillId="2" borderId="6" xfId="0" applyNumberFormat="1" applyFont="1" applyFill="1" applyBorder="1" applyAlignment="1">
      <alignment horizontal="center" vertical="center" shrinkToFit="1"/>
    </xf>
    <xf numFmtId="188" fontId="28" fillId="0" borderId="0" xfId="0" quotePrefix="1" applyNumberFormat="1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shrinkToFit="1"/>
    </xf>
    <xf numFmtId="0" fontId="54" fillId="0" borderId="17" xfId="0" applyFont="1" applyBorder="1" applyAlignment="1">
      <alignment shrinkToFit="1"/>
    </xf>
    <xf numFmtId="0" fontId="54" fillId="0" borderId="16" xfId="0" applyFont="1" applyBorder="1" applyAlignment="1">
      <alignment shrinkToFit="1"/>
    </xf>
    <xf numFmtId="0" fontId="54" fillId="0" borderId="0" xfId="0" applyFont="1" applyFill="1" applyBorder="1" applyAlignment="1">
      <alignment shrinkToFit="1"/>
    </xf>
    <xf numFmtId="0" fontId="54" fillId="0" borderId="17" xfId="0" applyFont="1" applyFill="1" applyBorder="1" applyAlignment="1">
      <alignment shrinkToFit="1"/>
    </xf>
    <xf numFmtId="188" fontId="30" fillId="0" borderId="0" xfId="0" quotePrefix="1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shrinkToFit="1"/>
    </xf>
    <xf numFmtId="0" fontId="56" fillId="0" borderId="17" xfId="0" applyFont="1" applyFill="1" applyBorder="1" applyAlignment="1">
      <alignment shrinkToFit="1"/>
    </xf>
    <xf numFmtId="0" fontId="10" fillId="0" borderId="0" xfId="0" applyFont="1" applyAlignment="1">
      <alignment vertical="top"/>
    </xf>
    <xf numFmtId="178" fontId="48" fillId="0" borderId="0" xfId="0" applyNumberFormat="1" applyFont="1" applyAlignment="1">
      <alignment vertical="top"/>
    </xf>
    <xf numFmtId="178" fontId="48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178" fontId="75" fillId="0" borderId="0" xfId="0" applyNumberFormat="1" applyFont="1"/>
    <xf numFmtId="178" fontId="75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5" fillId="2" borderId="6" xfId="0" applyFont="1" applyFill="1" applyBorder="1" applyAlignment="1">
      <alignment horizontal="centerContinuous" vertical="top"/>
    </xf>
    <xf numFmtId="0" fontId="15" fillId="2" borderId="6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/>
    </xf>
    <xf numFmtId="0" fontId="17" fillId="0" borderId="1" xfId="0" quotePrefix="1" applyNumberFormat="1" applyFont="1" applyBorder="1" applyAlignment="1">
      <alignment horizontal="center" vertical="center"/>
    </xf>
    <xf numFmtId="182" fontId="17" fillId="0" borderId="3" xfId="0" applyNumberFormat="1" applyFont="1" applyFill="1" applyBorder="1" applyAlignment="1">
      <alignment horizontal="right" vertical="center" wrapText="1" shrinkToFit="1"/>
    </xf>
    <xf numFmtId="189" fontId="17" fillId="0" borderId="3" xfId="0" applyNumberFormat="1" applyFont="1" applyFill="1" applyBorder="1" applyAlignment="1">
      <alignment horizontal="right" vertical="center" wrapText="1" shrinkToFit="1"/>
    </xf>
    <xf numFmtId="189" fontId="17" fillId="0" borderId="2" xfId="0" applyNumberFormat="1" applyFont="1" applyFill="1" applyBorder="1" applyAlignment="1">
      <alignment horizontal="right" vertical="center" wrapText="1" shrinkToFit="1"/>
    </xf>
    <xf numFmtId="0" fontId="17" fillId="0" borderId="6" xfId="0" quotePrefix="1" applyNumberFormat="1" applyFont="1" applyBorder="1" applyAlignment="1">
      <alignment horizontal="center" vertical="center"/>
    </xf>
    <xf numFmtId="182" fontId="17" fillId="0" borderId="0" xfId="0" applyNumberFormat="1" applyFont="1" applyFill="1" applyBorder="1" applyAlignment="1">
      <alignment horizontal="right" vertical="center" wrapText="1" shrinkToFit="1"/>
    </xf>
    <xf numFmtId="189" fontId="17" fillId="0" borderId="0" xfId="0" applyNumberFormat="1" applyFont="1" applyFill="1" applyBorder="1" applyAlignment="1">
      <alignment horizontal="right" vertical="center" wrapText="1" shrinkToFit="1"/>
    </xf>
    <xf numFmtId="189" fontId="17" fillId="0" borderId="7" xfId="0" applyNumberFormat="1" applyFont="1" applyFill="1" applyBorder="1" applyAlignment="1">
      <alignment horizontal="right" vertical="center" wrapText="1" shrinkToFit="1"/>
    </xf>
    <xf numFmtId="182" fontId="77" fillId="0" borderId="0" xfId="0" applyNumberFormat="1" applyFont="1" applyFill="1" applyBorder="1" applyAlignment="1">
      <alignment horizontal="right" vertical="center" wrapText="1" shrinkToFit="1"/>
    </xf>
    <xf numFmtId="0" fontId="22" fillId="0" borderId="0" xfId="0" applyFont="1" applyFill="1"/>
    <xf numFmtId="0" fontId="19" fillId="4" borderId="6" xfId="0" quotePrefix="1" applyNumberFormat="1" applyFont="1" applyFill="1" applyBorder="1" applyAlignment="1">
      <alignment horizontal="center" vertical="center"/>
    </xf>
    <xf numFmtId="182" fontId="78" fillId="4" borderId="0" xfId="0" applyNumberFormat="1" applyFont="1" applyFill="1" applyBorder="1" applyAlignment="1">
      <alignment horizontal="right" vertical="center" wrapText="1" shrinkToFit="1"/>
    </xf>
    <xf numFmtId="0" fontId="22" fillId="4" borderId="0" xfId="0" applyFont="1" applyFill="1"/>
    <xf numFmtId="0" fontId="64" fillId="0" borderId="6" xfId="0" applyNumberFormat="1" applyFont="1" applyBorder="1" applyAlignment="1">
      <alignment horizontal="center" vertical="center" shrinkToFit="1"/>
    </xf>
    <xf numFmtId="182" fontId="19" fillId="0" borderId="0" xfId="0" applyNumberFormat="1" applyFont="1" applyFill="1" applyBorder="1" applyAlignment="1">
      <alignment horizontal="right" vertical="center" wrapText="1" shrinkToFit="1"/>
    </xf>
    <xf numFmtId="0" fontId="64" fillId="0" borderId="10" xfId="0" applyNumberFormat="1" applyFont="1" applyBorder="1" applyAlignment="1">
      <alignment horizontal="center" vertical="center" shrinkToFit="1"/>
    </xf>
    <xf numFmtId="182" fontId="19" fillId="0" borderId="8" xfId="0" applyNumberFormat="1" applyFont="1" applyFill="1" applyBorder="1" applyAlignment="1">
      <alignment horizontal="right" vertical="center" wrapText="1" shrinkToFit="1"/>
    </xf>
    <xf numFmtId="189" fontId="17" fillId="0" borderId="8" xfId="0" applyNumberFormat="1" applyFont="1" applyFill="1" applyBorder="1" applyAlignment="1">
      <alignment horizontal="right" vertical="center" wrapText="1" shrinkToFit="1"/>
    </xf>
    <xf numFmtId="189" fontId="17" fillId="0" borderId="9" xfId="0" applyNumberFormat="1" applyFont="1" applyFill="1" applyBorder="1" applyAlignment="1">
      <alignment horizontal="right" vertical="center" wrapText="1" shrinkToFit="1"/>
    </xf>
    <xf numFmtId="0" fontId="15" fillId="2" borderId="6" xfId="0" applyFont="1" applyFill="1" applyBorder="1" applyAlignment="1">
      <alignment vertical="top"/>
    </xf>
    <xf numFmtId="178" fontId="17" fillId="0" borderId="3" xfId="0" applyNumberFormat="1" applyFont="1" applyFill="1" applyBorder="1" applyAlignment="1">
      <alignment horizontal="right" vertical="center" wrapText="1" shrinkToFit="1"/>
    </xf>
    <xf numFmtId="178" fontId="17" fillId="0" borderId="2" xfId="0" applyNumberFormat="1" applyFont="1" applyFill="1" applyBorder="1" applyAlignment="1">
      <alignment horizontal="right" vertical="center" wrapText="1" shrinkToFit="1"/>
    </xf>
    <xf numFmtId="178" fontId="17" fillId="0" borderId="0" xfId="0" applyNumberFormat="1" applyFont="1" applyFill="1" applyBorder="1" applyAlignment="1">
      <alignment horizontal="right" vertical="center" wrapText="1" shrinkToFit="1"/>
    </xf>
    <xf numFmtId="178" fontId="17" fillId="0" borderId="7" xfId="0" applyNumberFormat="1" applyFont="1" applyFill="1" applyBorder="1" applyAlignment="1">
      <alignment horizontal="right" vertical="center" wrapText="1" shrinkToFit="1"/>
    </xf>
    <xf numFmtId="178" fontId="77" fillId="0" borderId="0" xfId="0" applyNumberFormat="1" applyFont="1" applyFill="1" applyBorder="1" applyAlignment="1">
      <alignment horizontal="right" vertical="center" wrapText="1" shrinkToFit="1"/>
    </xf>
    <xf numFmtId="178" fontId="77" fillId="0" borderId="7" xfId="0" applyNumberFormat="1" applyFont="1" applyFill="1" applyBorder="1" applyAlignment="1">
      <alignment horizontal="right" vertical="center" wrapText="1" shrinkToFit="1"/>
    </xf>
    <xf numFmtId="178" fontId="78" fillId="4" borderId="0" xfId="0" applyNumberFormat="1" applyFont="1" applyFill="1" applyBorder="1" applyAlignment="1">
      <alignment horizontal="right" vertical="center" wrapText="1" shrinkToFit="1"/>
    </xf>
    <xf numFmtId="178" fontId="78" fillId="4" borderId="7" xfId="0" applyNumberFormat="1" applyFont="1" applyFill="1" applyBorder="1" applyAlignment="1">
      <alignment horizontal="right" vertical="center" wrapText="1" shrinkToFit="1"/>
    </xf>
    <xf numFmtId="178" fontId="19" fillId="0" borderId="0" xfId="0" applyNumberFormat="1" applyFont="1" applyFill="1" applyBorder="1" applyAlignment="1">
      <alignment horizontal="right" vertical="center" wrapText="1" shrinkToFit="1"/>
    </xf>
    <xf numFmtId="178" fontId="19" fillId="0" borderId="7" xfId="0" applyNumberFormat="1" applyFont="1" applyFill="1" applyBorder="1" applyAlignment="1">
      <alignment horizontal="right" vertical="center" wrapText="1" shrinkToFit="1"/>
    </xf>
    <xf numFmtId="178" fontId="17" fillId="0" borderId="8" xfId="0" applyNumberFormat="1" applyFont="1" applyFill="1" applyBorder="1" applyAlignment="1">
      <alignment horizontal="right" vertical="center" wrapText="1" shrinkToFit="1"/>
    </xf>
    <xf numFmtId="178" fontId="19" fillId="0" borderId="8" xfId="0" applyNumberFormat="1" applyFont="1" applyFill="1" applyBorder="1" applyAlignment="1">
      <alignment horizontal="right" vertical="center" wrapText="1" shrinkToFit="1"/>
    </xf>
    <xf numFmtId="178" fontId="17" fillId="0" borderId="9" xfId="0" applyNumberFormat="1" applyFont="1" applyFill="1" applyBorder="1" applyAlignment="1">
      <alignment horizontal="right" vertical="center" wrapText="1" shrinkToFit="1"/>
    </xf>
    <xf numFmtId="0" fontId="13" fillId="2" borderId="13" xfId="0" applyFont="1" applyFill="1" applyBorder="1" applyAlignment="1">
      <alignment horizontal="centerContinuous" vertical="center"/>
    </xf>
    <xf numFmtId="0" fontId="54" fillId="0" borderId="0" xfId="0" applyFont="1" applyAlignment="1">
      <alignment vertical="center"/>
    </xf>
    <xf numFmtId="0" fontId="15" fillId="2" borderId="7" xfId="0" applyFont="1" applyFill="1" applyBorder="1" applyAlignment="1">
      <alignment vertical="top"/>
    </xf>
    <xf numFmtId="178" fontId="19" fillId="4" borderId="0" xfId="0" applyNumberFormat="1" applyFont="1" applyFill="1" applyBorder="1" applyAlignment="1">
      <alignment horizontal="right" vertical="center" wrapText="1" shrinkToFit="1"/>
    </xf>
    <xf numFmtId="178" fontId="19" fillId="4" borderId="7" xfId="0" applyNumberFormat="1" applyFont="1" applyFill="1" applyBorder="1" applyAlignment="1">
      <alignment horizontal="right" vertical="center" wrapText="1" shrinkToFit="1"/>
    </xf>
    <xf numFmtId="0" fontId="81" fillId="0" borderId="0" xfId="0" applyFont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0" fontId="73" fillId="0" borderId="0" xfId="0" applyFont="1" applyBorder="1" applyAlignment="1">
      <alignment horizontal="centerContinuous"/>
    </xf>
    <xf numFmtId="176" fontId="13" fillId="6" borderId="6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Continuous" vertical="center"/>
    </xf>
    <xf numFmtId="0" fontId="13" fillId="6" borderId="1" xfId="0" applyFont="1" applyFill="1" applyBorder="1" applyAlignment="1">
      <alignment horizontal="centerContinuous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177" fontId="15" fillId="6" borderId="6" xfId="0" applyNumberFormat="1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Continuous" vertical="center" shrinkToFit="1"/>
    </xf>
    <xf numFmtId="0" fontId="15" fillId="6" borderId="6" xfId="0" applyFont="1" applyFill="1" applyBorder="1" applyAlignment="1">
      <alignment horizontal="center" vertical="center" shrinkToFit="1"/>
    </xf>
    <xf numFmtId="0" fontId="15" fillId="6" borderId="13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176" fontId="15" fillId="6" borderId="6" xfId="0" applyNumberFormat="1" applyFont="1" applyFill="1" applyBorder="1" applyAlignment="1">
      <alignment horizontal="center" vertical="center"/>
    </xf>
    <xf numFmtId="0" fontId="28" fillId="0" borderId="12" xfId="0" quotePrefix="1" applyFont="1" applyBorder="1" applyAlignment="1">
      <alignment horizontal="center" vertical="center"/>
    </xf>
    <xf numFmtId="181" fontId="28" fillId="0" borderId="3" xfId="0" applyNumberFormat="1" applyFont="1" applyFill="1" applyBorder="1" applyAlignment="1">
      <alignment vertical="center" shrinkToFit="1"/>
    </xf>
    <xf numFmtId="0" fontId="28" fillId="0" borderId="13" xfId="0" quotePrefix="1" applyFont="1" applyBorder="1" applyAlignment="1">
      <alignment horizontal="center" vertical="center"/>
    </xf>
    <xf numFmtId="181" fontId="28" fillId="0" borderId="0" xfId="0" applyNumberFormat="1" applyFont="1" applyFill="1" applyBorder="1" applyAlignment="1">
      <alignment vertical="center" shrinkToFit="1"/>
    </xf>
    <xf numFmtId="0" fontId="22" fillId="0" borderId="0" xfId="0" applyFont="1" applyFill="1" applyBorder="1"/>
    <xf numFmtId="0" fontId="30" fillId="4" borderId="11" xfId="0" quotePrefix="1" applyFont="1" applyFill="1" applyBorder="1" applyAlignment="1">
      <alignment horizontal="center" vertical="center"/>
    </xf>
    <xf numFmtId="0" fontId="30" fillId="4" borderId="8" xfId="0" quotePrefix="1" applyFont="1" applyFill="1" applyBorder="1" applyAlignment="1">
      <alignment vertical="center"/>
    </xf>
    <xf numFmtId="178" fontId="28" fillId="4" borderId="8" xfId="0" applyNumberFormat="1" applyFont="1" applyFill="1" applyBorder="1" applyAlignment="1">
      <alignment horizontal="right" vertical="center" shrinkToFit="1"/>
    </xf>
    <xf numFmtId="0" fontId="70" fillId="4" borderId="0" xfId="0" applyFont="1" applyFill="1" applyBorder="1"/>
    <xf numFmtId="0" fontId="13" fillId="6" borderId="8" xfId="0" applyFont="1" applyFill="1" applyBorder="1" applyAlignment="1">
      <alignment horizontal="center" vertical="center" shrinkToFit="1"/>
    </xf>
    <xf numFmtId="0" fontId="13" fillId="6" borderId="2" xfId="0" applyFont="1" applyFill="1" applyBorder="1" applyAlignment="1">
      <alignment horizontal="centerContinuous" vertical="center"/>
    </xf>
    <xf numFmtId="0" fontId="13" fillId="6" borderId="7" xfId="0" applyFont="1" applyFill="1" applyBorder="1" applyAlignment="1">
      <alignment horizontal="center" vertical="center"/>
    </xf>
    <xf numFmtId="177" fontId="13" fillId="6" borderId="6" xfId="0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Continuous" shrinkToFit="1"/>
    </xf>
    <xf numFmtId="0" fontId="22" fillId="0" borderId="2" xfId="0" applyFont="1" applyBorder="1"/>
    <xf numFmtId="0" fontId="22" fillId="0" borderId="7" xfId="0" applyFont="1" applyBorder="1"/>
    <xf numFmtId="0" fontId="22" fillId="0" borderId="7" xfId="0" applyFont="1" applyFill="1" applyBorder="1"/>
    <xf numFmtId="0" fontId="22" fillId="4" borderId="9" xfId="0" applyFont="1" applyFill="1" applyBorder="1"/>
    <xf numFmtId="0" fontId="22" fillId="4" borderId="0" xfId="0" applyFont="1" applyFill="1" applyBorder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5" fillId="0" borderId="6" xfId="0" quotePrefix="1" applyFont="1" applyBorder="1" applyAlignment="1">
      <alignment horizontal="center" vertical="center"/>
    </xf>
    <xf numFmtId="178" fontId="15" fillId="0" borderId="13" xfId="0" applyNumberFormat="1" applyFont="1" applyFill="1" applyBorder="1" applyAlignment="1">
      <alignment horizontal="right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178" fontId="15" fillId="0" borderId="7" xfId="0" applyNumberFormat="1" applyFont="1" applyFill="1" applyBorder="1" applyAlignment="1">
      <alignment horizontal="right" vertical="center" shrinkToFit="1"/>
    </xf>
    <xf numFmtId="0" fontId="56" fillId="0" borderId="0" xfId="0" applyFont="1" applyFill="1" applyBorder="1"/>
    <xf numFmtId="0" fontId="13" fillId="2" borderId="4" xfId="0" applyFont="1" applyFill="1" applyBorder="1" applyAlignment="1">
      <alignment horizontal="centerContinuous" vertical="center" wrapText="1"/>
    </xf>
    <xf numFmtId="0" fontId="56" fillId="0" borderId="0" xfId="0" applyFont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 shrinkToFit="1"/>
    </xf>
    <xf numFmtId="0" fontId="13" fillId="2" borderId="12" xfId="0" applyFont="1" applyFill="1" applyBorder="1" applyAlignment="1">
      <alignment horizontal="centerContinuous" vertical="center" wrapText="1"/>
    </xf>
    <xf numFmtId="0" fontId="13" fillId="2" borderId="2" xfId="0" applyFont="1" applyFill="1" applyBorder="1" applyAlignment="1">
      <alignment horizontal="centerContinuous" vertical="center" wrapText="1"/>
    </xf>
    <xf numFmtId="0" fontId="15" fillId="2" borderId="13" xfId="0" applyFont="1" applyFill="1" applyBorder="1" applyAlignment="1">
      <alignment horizontal="centerContinuous" vertical="center" wrapText="1"/>
    </xf>
    <xf numFmtId="0" fontId="83" fillId="2" borderId="7" xfId="0" applyFont="1" applyFill="1" applyBorder="1" applyAlignment="1">
      <alignment horizontal="centerContinuous" vertical="center" wrapText="1"/>
    </xf>
    <xf numFmtId="188" fontId="15" fillId="0" borderId="6" xfId="0" quotePrefix="1" applyNumberFormat="1" applyFont="1" applyBorder="1" applyAlignment="1">
      <alignment horizontal="center" vertical="center"/>
    </xf>
    <xf numFmtId="41" fontId="59" fillId="0" borderId="0" xfId="1" applyFont="1" applyFill="1" applyBorder="1" applyAlignment="1">
      <alignment horizontal="right" vertical="center" shrinkToFit="1"/>
    </xf>
    <xf numFmtId="41" fontId="15" fillId="0" borderId="0" xfId="1" applyFont="1" applyFill="1" applyBorder="1" applyAlignment="1">
      <alignment horizontal="right" vertical="center" shrinkToFit="1"/>
    </xf>
    <xf numFmtId="41" fontId="15" fillId="0" borderId="7" xfId="1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Continuous"/>
    </xf>
    <xf numFmtId="0" fontId="15" fillId="2" borderId="6" xfId="0" applyFont="1" applyFill="1" applyBorder="1" applyAlignment="1">
      <alignment horizontal="centerContinuous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85" fillId="0" borderId="1" xfId="0" applyFont="1" applyFill="1" applyBorder="1" applyAlignment="1">
      <alignment horizontal="center" vertical="center"/>
    </xf>
    <xf numFmtId="178" fontId="85" fillId="0" borderId="3" xfId="0" applyNumberFormat="1" applyFont="1" applyFill="1" applyBorder="1" applyAlignment="1">
      <alignment horizontal="right" vertical="center" shrinkToFit="1"/>
    </xf>
    <xf numFmtId="178" fontId="85" fillId="0" borderId="2" xfId="0" applyNumberFormat="1" applyFont="1" applyFill="1" applyBorder="1" applyAlignment="1">
      <alignment horizontal="right" vertical="center" shrinkToFit="1"/>
    </xf>
    <xf numFmtId="0" fontId="85" fillId="0" borderId="6" xfId="0" applyFont="1" applyFill="1" applyBorder="1" applyAlignment="1">
      <alignment horizontal="center" vertical="center"/>
    </xf>
    <xf numFmtId="178" fontId="85" fillId="0" borderId="0" xfId="0" applyNumberFormat="1" applyFont="1" applyFill="1" applyBorder="1" applyAlignment="1">
      <alignment horizontal="right" vertical="center" shrinkToFit="1"/>
    </xf>
    <xf numFmtId="178" fontId="85" fillId="0" borderId="7" xfId="0" applyNumberFormat="1" applyFont="1" applyFill="1" applyBorder="1" applyAlignment="1">
      <alignment horizontal="right" vertical="center" shrinkToFit="1"/>
    </xf>
    <xf numFmtId="0" fontId="13" fillId="2" borderId="7" xfId="0" applyFont="1" applyFill="1" applyBorder="1" applyAlignment="1">
      <alignment horizontal="centerContinuous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6" xfId="0" quotePrefix="1" applyFont="1" applyFill="1" applyBorder="1" applyAlignment="1">
      <alignment horizontal="center" vertical="center" wrapText="1"/>
    </xf>
    <xf numFmtId="176" fontId="13" fillId="5" borderId="1" xfId="0" applyNumberFormat="1" applyFont="1" applyFill="1" applyBorder="1" applyAlignment="1">
      <alignment horizontal="center" vertical="center" shrinkToFit="1"/>
    </xf>
    <xf numFmtId="0" fontId="54" fillId="7" borderId="0" xfId="0" applyFont="1" applyFill="1" applyBorder="1" applyAlignment="1">
      <alignment vertical="center"/>
    </xf>
    <xf numFmtId="176" fontId="13" fillId="5" borderId="6" xfId="0" applyNumberFormat="1" applyFont="1" applyFill="1" applyBorder="1" applyAlignment="1">
      <alignment horizontal="center" vertical="center" shrinkToFit="1"/>
    </xf>
    <xf numFmtId="0" fontId="13" fillId="5" borderId="7" xfId="0" applyFont="1" applyFill="1" applyBorder="1" applyAlignment="1">
      <alignment horizontal="centerContinuous" vertical="center" shrinkToFit="1"/>
    </xf>
    <xf numFmtId="0" fontId="13" fillId="5" borderId="7" xfId="0" applyFont="1" applyFill="1" applyBorder="1" applyAlignment="1">
      <alignment horizontal="center" vertical="center" shrinkToFit="1"/>
    </xf>
    <xf numFmtId="0" fontId="13" fillId="5" borderId="18" xfId="0" applyFont="1" applyFill="1" applyBorder="1" applyAlignment="1">
      <alignment horizontal="centerContinuous" vertical="center" shrinkToFit="1"/>
    </xf>
    <xf numFmtId="0" fontId="13" fillId="5" borderId="1" xfId="0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Continuous" vertical="center" shrinkToFit="1"/>
    </xf>
    <xf numFmtId="177" fontId="15" fillId="5" borderId="6" xfId="0" applyNumberFormat="1" applyFont="1" applyFill="1" applyBorder="1" applyAlignment="1">
      <alignment horizontal="center" vertical="center" shrinkToFit="1"/>
    </xf>
    <xf numFmtId="0" fontId="15" fillId="5" borderId="7" xfId="0" applyFont="1" applyFill="1" applyBorder="1" applyAlignment="1">
      <alignment horizontal="centerContinuous" vertical="center" shrinkToFit="1"/>
    </xf>
    <xf numFmtId="0" fontId="15" fillId="5" borderId="7" xfId="0" applyFont="1" applyFill="1" applyBorder="1" applyAlignment="1">
      <alignment horizontal="center" vertical="center" shrinkToFit="1"/>
    </xf>
    <xf numFmtId="177" fontId="13" fillId="5" borderId="6" xfId="0" applyNumberFormat="1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shrinkToFit="1"/>
    </xf>
    <xf numFmtId="176" fontId="15" fillId="5" borderId="6" xfId="0" applyNumberFormat="1" applyFont="1" applyFill="1" applyBorder="1" applyAlignment="1">
      <alignment horizontal="center" vertical="center" shrinkToFit="1"/>
    </xf>
    <xf numFmtId="0" fontId="55" fillId="0" borderId="0" xfId="0" applyFont="1" applyBorder="1"/>
    <xf numFmtId="0" fontId="13" fillId="5" borderId="1" xfId="0" applyFont="1" applyFill="1" applyBorder="1" applyAlignment="1">
      <alignment horizontal="center" vertical="center" wrapText="1" shrinkToFit="1"/>
    </xf>
    <xf numFmtId="176" fontId="13" fillId="5" borderId="2" xfId="0" applyNumberFormat="1" applyFont="1" applyFill="1" applyBorder="1" applyAlignment="1">
      <alignment horizontal="center" vertical="center" shrinkToFit="1"/>
    </xf>
    <xf numFmtId="0" fontId="13" fillId="5" borderId="6" xfId="0" applyFont="1" applyFill="1" applyBorder="1" applyAlignment="1">
      <alignment horizontal="centerContinuous" vertical="center" shrinkToFit="1"/>
    </xf>
    <xf numFmtId="0" fontId="13" fillId="2" borderId="12" xfId="0" applyFont="1" applyFill="1" applyBorder="1" applyAlignment="1">
      <alignment horizontal="centerContinuous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vertical="center" shrinkToFit="1"/>
    </xf>
    <xf numFmtId="0" fontId="13" fillId="5" borderId="13" xfId="0" applyFont="1" applyFill="1" applyBorder="1" applyAlignment="1">
      <alignment horizontal="center" vertical="center" shrinkToFit="1"/>
    </xf>
    <xf numFmtId="0" fontId="13" fillId="5" borderId="6" xfId="0" applyFont="1" applyFill="1" applyBorder="1" applyAlignment="1">
      <alignment horizontal="center" vertical="center" shrinkToFit="1"/>
    </xf>
    <xf numFmtId="176" fontId="15" fillId="5" borderId="7" xfId="0" applyNumberFormat="1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Continuous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right"/>
    </xf>
    <xf numFmtId="181" fontId="15" fillId="5" borderId="7" xfId="0" applyNumberFormat="1" applyFont="1" applyFill="1" applyBorder="1" applyAlignment="1">
      <alignment horizontal="center" vertical="center" shrinkToFit="1"/>
    </xf>
    <xf numFmtId="0" fontId="28" fillId="0" borderId="0" xfId="0" quotePrefix="1" applyFont="1" applyBorder="1" applyAlignment="1">
      <alignment horizontal="center" vertical="center"/>
    </xf>
    <xf numFmtId="41" fontId="28" fillId="0" borderId="0" xfId="1" applyFont="1" applyBorder="1" applyAlignment="1">
      <alignment horizontal="right" vertical="center" wrapText="1" shrinkToFit="1"/>
    </xf>
    <xf numFmtId="41" fontId="86" fillId="0" borderId="0" xfId="1" applyFont="1" applyBorder="1" applyAlignment="1">
      <alignment horizontal="right" vertical="center" wrapText="1" shrinkToFit="1"/>
    </xf>
    <xf numFmtId="41" fontId="86" fillId="0" borderId="0" xfId="1" applyFont="1" applyBorder="1" applyAlignment="1">
      <alignment horizontal="right" vertical="center" shrinkToFit="1"/>
    </xf>
    <xf numFmtId="0" fontId="15" fillId="5" borderId="0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41" fontId="86" fillId="0" borderId="3" xfId="1" applyFont="1" applyFill="1" applyBorder="1" applyAlignment="1">
      <alignment horizontal="right" vertical="center" wrapText="1" shrinkToFit="1"/>
    </xf>
    <xf numFmtId="0" fontId="28" fillId="0" borderId="3" xfId="0" quotePrefix="1" applyFont="1" applyBorder="1" applyAlignment="1">
      <alignment horizontal="center" vertical="center"/>
    </xf>
    <xf numFmtId="41" fontId="86" fillId="0" borderId="3" xfId="1" applyFont="1" applyBorder="1" applyAlignment="1">
      <alignment horizontal="right" vertical="center" wrapText="1" shrinkToFit="1"/>
    </xf>
    <xf numFmtId="41" fontId="86" fillId="0" borderId="2" xfId="1" applyFont="1" applyBorder="1" applyAlignment="1">
      <alignment horizontal="right" vertical="center" wrapText="1" shrinkToFit="1"/>
    </xf>
    <xf numFmtId="41" fontId="86" fillId="0" borderId="0" xfId="1" applyFont="1" applyFill="1" applyBorder="1" applyAlignment="1">
      <alignment horizontal="right" vertical="center" wrapText="1" shrinkToFit="1"/>
    </xf>
    <xf numFmtId="41" fontId="87" fillId="0" borderId="0" xfId="1" applyFont="1" applyFill="1" applyBorder="1" applyAlignment="1">
      <alignment horizontal="right" vertical="center" wrapText="1" shrinkToFit="1"/>
    </xf>
    <xf numFmtId="41" fontId="86" fillId="0" borderId="7" xfId="1" applyFont="1" applyBorder="1" applyAlignment="1">
      <alignment horizontal="right" vertical="center" wrapText="1" shrinkToFit="1"/>
    </xf>
    <xf numFmtId="0" fontId="10" fillId="0" borderId="0" xfId="0" applyFont="1"/>
    <xf numFmtId="0" fontId="10" fillId="0" borderId="0" xfId="0" applyFont="1" applyAlignment="1">
      <alignment horizontal="right"/>
    </xf>
    <xf numFmtId="0" fontId="90" fillId="0" borderId="1" xfId="0" applyFont="1" applyBorder="1" applyAlignment="1">
      <alignment horizontal="center" vertical="center" wrapText="1"/>
    </xf>
    <xf numFmtId="182" fontId="28" fillId="0" borderId="3" xfId="0" applyNumberFormat="1" applyFont="1" applyBorder="1" applyAlignment="1">
      <alignment horizontal="right" vertical="center" wrapText="1" shrinkToFit="1"/>
    </xf>
    <xf numFmtId="182" fontId="86" fillId="0" borderId="3" xfId="0" applyNumberFormat="1" applyFont="1" applyBorder="1" applyAlignment="1">
      <alignment horizontal="right" vertical="center" wrapText="1" shrinkToFit="1"/>
    </xf>
    <xf numFmtId="182" fontId="86" fillId="0" borderId="2" xfId="0" applyNumberFormat="1" applyFont="1" applyBorder="1" applyAlignment="1">
      <alignment horizontal="right" vertical="center" wrapText="1" shrinkToFit="1"/>
    </xf>
    <xf numFmtId="0" fontId="90" fillId="0" borderId="6" xfId="0" applyFont="1" applyBorder="1" applyAlignment="1">
      <alignment horizontal="center" vertical="center" wrapText="1"/>
    </xf>
    <xf numFmtId="182" fontId="28" fillId="0" borderId="0" xfId="0" applyNumberFormat="1" applyFont="1" applyBorder="1" applyAlignment="1">
      <alignment horizontal="right" vertical="center" wrapText="1" shrinkToFit="1"/>
    </xf>
    <xf numFmtId="182" fontId="86" fillId="0" borderId="0" xfId="0" applyNumberFormat="1" applyFont="1" applyBorder="1" applyAlignment="1">
      <alignment horizontal="right" vertical="center" wrapText="1" shrinkToFit="1"/>
    </xf>
    <xf numFmtId="182" fontId="86" fillId="0" borderId="7" xfId="0" applyNumberFormat="1" applyFont="1" applyBorder="1" applyAlignment="1">
      <alignment horizontal="right" vertical="center" wrapText="1" shrinkToFit="1"/>
    </xf>
    <xf numFmtId="0" fontId="55" fillId="0" borderId="0" xfId="0" applyFont="1"/>
    <xf numFmtId="0" fontId="69" fillId="0" borderId="10" xfId="0" applyFont="1" applyBorder="1" applyAlignment="1">
      <alignment horizontal="center" vertical="center" wrapText="1"/>
    </xf>
    <xf numFmtId="0" fontId="4" fillId="0" borderId="0" xfId="8" applyFont="1"/>
    <xf numFmtId="0" fontId="18" fillId="0" borderId="0" xfId="8" applyFont="1"/>
    <xf numFmtId="0" fontId="4" fillId="0" borderId="0" xfId="8" applyFont="1" applyAlignment="1"/>
    <xf numFmtId="0" fontId="76" fillId="0" borderId="0" xfId="8" applyFont="1" applyAlignment="1">
      <alignment horizontal="center" vertical="center"/>
    </xf>
    <xf numFmtId="0" fontId="76" fillId="0" borderId="0" xfId="8" applyFont="1" applyAlignment="1">
      <alignment horizontal="center"/>
    </xf>
    <xf numFmtId="0" fontId="10" fillId="0" borderId="0" xfId="8" applyFont="1"/>
    <xf numFmtId="0" fontId="10" fillId="0" borderId="0" xfId="8" applyFont="1" applyAlignment="1">
      <alignment horizontal="right"/>
    </xf>
    <xf numFmtId="0" fontId="54" fillId="0" borderId="0" xfId="8" applyFont="1"/>
    <xf numFmtId="0" fontId="13" fillId="2" borderId="1" xfId="8" applyFont="1" applyFill="1" applyBorder="1" applyAlignment="1">
      <alignment horizontal="center" vertical="center"/>
    </xf>
    <xf numFmtId="0" fontId="18" fillId="0" borderId="0" xfId="8" applyFont="1" applyAlignment="1">
      <alignment vertical="center"/>
    </xf>
    <xf numFmtId="0" fontId="13" fillId="2" borderId="6" xfId="8" applyFont="1" applyFill="1" applyBorder="1" applyAlignment="1">
      <alignment horizontal="center" vertical="center"/>
    </xf>
    <xf numFmtId="0" fontId="15" fillId="2" borderId="6" xfId="8" applyFont="1" applyFill="1" applyBorder="1" applyAlignment="1">
      <alignment horizontal="center" vertical="center"/>
    </xf>
    <xf numFmtId="0" fontId="85" fillId="0" borderId="1" xfId="8" applyFont="1" applyFill="1" applyBorder="1" applyAlignment="1">
      <alignment horizontal="center" vertical="center"/>
    </xf>
    <xf numFmtId="41" fontId="91" fillId="0" borderId="3" xfId="2" applyFont="1" applyFill="1" applyBorder="1" applyAlignment="1">
      <alignment horizontal="right" vertical="center" wrapText="1" shrinkToFit="1"/>
    </xf>
    <xf numFmtId="41" fontId="91" fillId="0" borderId="2" xfId="2" applyFont="1" applyFill="1" applyBorder="1" applyAlignment="1">
      <alignment horizontal="right" vertical="center" wrapText="1" shrinkToFit="1"/>
    </xf>
    <xf numFmtId="0" fontId="18" fillId="0" borderId="0" xfId="8" applyFont="1" applyFill="1"/>
    <xf numFmtId="0" fontId="85" fillId="0" borderId="6" xfId="8" applyFont="1" applyFill="1" applyBorder="1" applyAlignment="1">
      <alignment horizontal="center" vertical="center"/>
    </xf>
    <xf numFmtId="41" fontId="91" fillId="0" borderId="0" xfId="2" applyFont="1" applyFill="1" applyBorder="1" applyAlignment="1">
      <alignment horizontal="right" vertical="center" wrapText="1" shrinkToFit="1"/>
    </xf>
    <xf numFmtId="41" fontId="91" fillId="0" borderId="7" xfId="2" applyFont="1" applyFill="1" applyBorder="1" applyAlignment="1">
      <alignment horizontal="right" vertical="center" wrapText="1" shrinkToFit="1"/>
    </xf>
    <xf numFmtId="0" fontId="55" fillId="0" borderId="0" xfId="8" applyFont="1" applyFill="1"/>
    <xf numFmtId="0" fontId="13" fillId="2" borderId="7" xfId="8" applyFont="1" applyFill="1" applyBorder="1" applyAlignment="1">
      <alignment horizontal="center" vertical="center"/>
    </xf>
    <xf numFmtId="0" fontId="13" fillId="2" borderId="13" xfId="8" applyFont="1" applyFill="1" applyBorder="1" applyAlignment="1">
      <alignment horizontal="center" vertical="center"/>
    </xf>
    <xf numFmtId="0" fontId="15" fillId="2" borderId="7" xfId="8" applyFont="1" applyFill="1" applyBorder="1" applyAlignment="1">
      <alignment horizontal="center" vertical="center"/>
    </xf>
    <xf numFmtId="0" fontId="15" fillId="2" borderId="13" xfId="8" applyFont="1" applyFill="1" applyBorder="1" applyAlignment="1">
      <alignment horizontal="center" vertical="center"/>
    </xf>
    <xf numFmtId="0" fontId="85" fillId="0" borderId="1" xfId="8" applyFont="1" applyBorder="1" applyAlignment="1">
      <alignment horizontal="center" vertical="center"/>
    </xf>
    <xf numFmtId="178" fontId="91" fillId="0" borderId="3" xfId="8" applyNumberFormat="1" applyFont="1" applyFill="1" applyBorder="1" applyAlignment="1">
      <alignment horizontal="right" vertical="center" shrinkToFit="1"/>
    </xf>
    <xf numFmtId="178" fontId="91" fillId="0" borderId="2" xfId="8" applyNumberFormat="1" applyFont="1" applyFill="1" applyBorder="1" applyAlignment="1">
      <alignment horizontal="right" vertical="center" shrinkToFit="1"/>
    </xf>
    <xf numFmtId="0" fontId="85" fillId="0" borderId="6" xfId="8" applyFont="1" applyBorder="1" applyAlignment="1">
      <alignment horizontal="center" vertical="center"/>
    </xf>
    <xf numFmtId="178" fontId="91" fillId="0" borderId="0" xfId="8" applyNumberFormat="1" applyFont="1" applyFill="1" applyBorder="1" applyAlignment="1">
      <alignment horizontal="right" vertical="center" shrinkToFit="1"/>
    </xf>
    <xf numFmtId="178" fontId="91" fillId="0" borderId="7" xfId="8" applyNumberFormat="1" applyFont="1" applyFill="1" applyBorder="1" applyAlignment="1">
      <alignment horizontal="right" vertical="center" shrinkToFit="1"/>
    </xf>
    <xf numFmtId="178" fontId="93" fillId="0" borderId="0" xfId="8" applyNumberFormat="1" applyFont="1" applyFill="1" applyBorder="1" applyAlignment="1">
      <alignment horizontal="right" vertical="center" shrinkToFit="1"/>
    </xf>
    <xf numFmtId="178" fontId="93" fillId="0" borderId="7" xfId="8" applyNumberFormat="1" applyFont="1" applyFill="1" applyBorder="1" applyAlignment="1">
      <alignment horizontal="right" vertical="center" shrinkToFit="1"/>
    </xf>
    <xf numFmtId="0" fontId="26" fillId="0" borderId="0" xfId="8" applyFont="1"/>
    <xf numFmtId="0" fontId="10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18" fillId="0" borderId="0" xfId="8" applyFont="1" applyAlignment="1">
      <alignment vertical="top"/>
    </xf>
    <xf numFmtId="0" fontId="35" fillId="0" borderId="0" xfId="0" applyFont="1" applyBorder="1"/>
    <xf numFmtId="0" fontId="28" fillId="0" borderId="1" xfId="0" quotePrefix="1" applyFont="1" applyFill="1" applyBorder="1" applyAlignment="1">
      <alignment horizontal="center" vertical="center"/>
    </xf>
    <xf numFmtId="178" fontId="86" fillId="0" borderId="3" xfId="0" applyNumberFormat="1" applyFont="1" applyFill="1" applyBorder="1" applyAlignment="1">
      <alignment horizontal="right" vertical="center" shrinkToFit="1"/>
    </xf>
    <xf numFmtId="178" fontId="86" fillId="0" borderId="2" xfId="0" applyNumberFormat="1" applyFont="1" applyFill="1" applyBorder="1" applyAlignment="1">
      <alignment horizontal="right" vertical="center" shrinkToFit="1"/>
    </xf>
    <xf numFmtId="0" fontId="75" fillId="0" borderId="0" xfId="0" applyFont="1" applyFill="1" applyBorder="1"/>
    <xf numFmtId="0" fontId="28" fillId="0" borderId="6" xfId="0" quotePrefix="1" applyFont="1" applyFill="1" applyBorder="1" applyAlignment="1">
      <alignment horizontal="center" vertical="center"/>
    </xf>
    <xf numFmtId="178" fontId="86" fillId="0" borderId="0" xfId="0" applyNumberFormat="1" applyFont="1" applyFill="1" applyBorder="1" applyAlignment="1">
      <alignment horizontal="right" vertical="center" shrinkToFit="1"/>
    </xf>
    <xf numFmtId="178" fontId="86" fillId="0" borderId="7" xfId="0" applyNumberFormat="1" applyFont="1" applyFill="1" applyBorder="1" applyAlignment="1">
      <alignment horizontal="right" vertical="center" shrinkToFit="1"/>
    </xf>
    <xf numFmtId="0" fontId="94" fillId="0" borderId="0" xfId="0" applyFont="1" applyFill="1" applyBorder="1"/>
    <xf numFmtId="176" fontId="15" fillId="0" borderId="0" xfId="0" applyNumberFormat="1" applyFont="1" applyFill="1" applyBorder="1" applyAlignment="1" applyProtection="1">
      <alignment horizontal="right" vertical="center" shrinkToFit="1"/>
    </xf>
    <xf numFmtId="41" fontId="15" fillId="0" borderId="0" xfId="0" applyNumberFormat="1" applyFont="1" applyFill="1" applyBorder="1" applyAlignment="1" applyProtection="1">
      <alignment horizontal="right" vertical="center" shrinkToFit="1"/>
    </xf>
    <xf numFmtId="0" fontId="83" fillId="4" borderId="6" xfId="0" quotePrefix="1" applyFont="1" applyFill="1" applyBorder="1" applyAlignment="1">
      <alignment horizontal="center" vertical="center"/>
    </xf>
    <xf numFmtId="178" fontId="83" fillId="4" borderId="0" xfId="0" applyNumberFormat="1" applyFont="1" applyFill="1" applyBorder="1" applyAlignment="1">
      <alignment horizontal="right" vertical="center" shrinkToFit="1"/>
    </xf>
    <xf numFmtId="176" fontId="83" fillId="4" borderId="0" xfId="0" applyNumberFormat="1" applyFont="1" applyFill="1" applyBorder="1" applyAlignment="1" applyProtection="1">
      <alignment horizontal="right" vertical="center" shrinkToFit="1"/>
    </xf>
    <xf numFmtId="41" fontId="83" fillId="4" borderId="0" xfId="0" applyNumberFormat="1" applyFont="1" applyFill="1" applyBorder="1" applyAlignment="1" applyProtection="1">
      <alignment horizontal="right" vertical="center" shrinkToFit="1"/>
    </xf>
    <xf numFmtId="178" fontId="83" fillId="4" borderId="7" xfId="0" applyNumberFormat="1" applyFont="1" applyFill="1" applyBorder="1" applyAlignment="1">
      <alignment horizontal="right" vertical="center" shrinkToFit="1"/>
    </xf>
    <xf numFmtId="0" fontId="83" fillId="4" borderId="10" xfId="0" quotePrefix="1" applyFont="1" applyFill="1" applyBorder="1" applyAlignment="1">
      <alignment horizontal="center" vertical="center"/>
    </xf>
    <xf numFmtId="178" fontId="15" fillId="4" borderId="8" xfId="0" applyNumberFormat="1" applyFont="1" applyFill="1" applyBorder="1" applyAlignment="1">
      <alignment horizontal="right" vertical="center" shrinkToFit="1"/>
    </xf>
    <xf numFmtId="41" fontId="15" fillId="4" borderId="8" xfId="0" applyNumberFormat="1" applyFont="1" applyFill="1" applyBorder="1" applyAlignment="1">
      <alignment horizontal="right" vertical="center" shrinkToFit="1"/>
    </xf>
    <xf numFmtId="178" fontId="15" fillId="4" borderId="9" xfId="0" applyNumberFormat="1" applyFont="1" applyFill="1" applyBorder="1" applyAlignment="1">
      <alignment horizontal="right" vertical="center" shrinkToFit="1"/>
    </xf>
    <xf numFmtId="0" fontId="54" fillId="4" borderId="0" xfId="0" applyFont="1" applyFill="1" applyBorder="1" applyAlignment="1">
      <alignment vertical="center"/>
    </xf>
    <xf numFmtId="41" fontId="83" fillId="4" borderId="8" xfId="1" applyFont="1" applyFill="1" applyBorder="1" applyAlignment="1">
      <alignment horizontal="right" vertical="center" shrinkToFit="1"/>
    </xf>
    <xf numFmtId="41" fontId="83" fillId="4" borderId="9" xfId="1" applyFont="1" applyFill="1" applyBorder="1" applyAlignment="1">
      <alignment horizontal="right" vertical="center" shrinkToFit="1"/>
    </xf>
    <xf numFmtId="0" fontId="18" fillId="4" borderId="0" xfId="0" applyFont="1" applyFill="1" applyBorder="1" applyAlignment="1">
      <alignment vertical="center"/>
    </xf>
    <xf numFmtId="0" fontId="92" fillId="4" borderId="10" xfId="0" applyFont="1" applyFill="1" applyBorder="1" applyAlignment="1">
      <alignment horizontal="center" vertical="center"/>
    </xf>
    <xf numFmtId="178" fontId="92" fillId="4" borderId="8" xfId="0" applyNumberFormat="1" applyFont="1" applyFill="1" applyBorder="1" applyAlignment="1">
      <alignment horizontal="right" vertical="center" shrinkToFit="1"/>
    </xf>
    <xf numFmtId="178" fontId="92" fillId="4" borderId="7" xfId="0" applyNumberFormat="1" applyFont="1" applyFill="1" applyBorder="1" applyAlignment="1">
      <alignment horizontal="right" vertical="center" shrinkToFit="1"/>
    </xf>
    <xf numFmtId="178" fontId="92" fillId="4" borderId="9" xfId="0" applyNumberFormat="1" applyFont="1" applyFill="1" applyBorder="1" applyAlignment="1">
      <alignment horizontal="right" vertical="center" shrinkToFit="1"/>
    </xf>
    <xf numFmtId="0" fontId="30" fillId="4" borderId="0" xfId="0" quotePrefix="1" applyFont="1" applyFill="1" applyBorder="1" applyAlignment="1">
      <alignment horizontal="center" vertical="center"/>
    </xf>
    <xf numFmtId="41" fontId="30" fillId="4" borderId="0" xfId="1" applyFont="1" applyFill="1" applyBorder="1" applyAlignment="1">
      <alignment horizontal="right" vertical="center" wrapText="1" shrinkToFit="1"/>
    </xf>
    <xf numFmtId="41" fontId="72" fillId="4" borderId="0" xfId="1" applyFont="1" applyFill="1" applyBorder="1" applyAlignment="1">
      <alignment horizontal="right" vertical="center" shrinkToFit="1"/>
    </xf>
    <xf numFmtId="41" fontId="72" fillId="4" borderId="0" xfId="1" applyFont="1" applyFill="1" applyBorder="1" applyAlignment="1">
      <alignment horizontal="right" vertical="center" wrapText="1" shrinkToFit="1"/>
    </xf>
    <xf numFmtId="0" fontId="55" fillId="4" borderId="0" xfId="0" applyFont="1" applyFill="1" applyBorder="1"/>
    <xf numFmtId="41" fontId="72" fillId="4" borderId="8" xfId="1" applyFont="1" applyFill="1" applyBorder="1" applyAlignment="1">
      <alignment horizontal="right" vertical="center" wrapText="1" shrinkToFit="1"/>
    </xf>
    <xf numFmtId="0" fontId="30" fillId="4" borderId="8" xfId="0" quotePrefix="1" applyFont="1" applyFill="1" applyBorder="1" applyAlignment="1">
      <alignment horizontal="center" vertical="center"/>
    </xf>
    <xf numFmtId="41" fontId="72" fillId="4" borderId="8" xfId="1" applyFont="1" applyFill="1" applyBorder="1" applyAlignment="1">
      <alignment horizontal="center" vertical="center" shrinkToFit="1"/>
    </xf>
    <xf numFmtId="41" fontId="72" fillId="4" borderId="9" xfId="1" applyFont="1" applyFill="1" applyBorder="1" applyAlignment="1">
      <alignment horizontal="right" vertical="center" wrapText="1" shrinkToFit="1"/>
    </xf>
    <xf numFmtId="182" fontId="30" fillId="0" borderId="8" xfId="0" applyNumberFormat="1" applyFont="1" applyBorder="1" applyAlignment="1">
      <alignment horizontal="right" vertical="center" wrapText="1" shrinkToFit="1"/>
    </xf>
    <xf numFmtId="182" fontId="72" fillId="0" borderId="8" xfId="0" applyNumberFormat="1" applyFont="1" applyBorder="1" applyAlignment="1">
      <alignment horizontal="right" vertical="center" wrapText="1" shrinkToFit="1"/>
    </xf>
    <xf numFmtId="182" fontId="72" fillId="0" borderId="9" xfId="0" applyNumberFormat="1" applyFont="1" applyBorder="1" applyAlignment="1">
      <alignment horizontal="right" vertical="center" wrapText="1" shrinkToFit="1"/>
    </xf>
    <xf numFmtId="0" fontId="92" fillId="4" borderId="10" xfId="8" applyFont="1" applyFill="1" applyBorder="1" applyAlignment="1">
      <alignment horizontal="center" vertical="center"/>
    </xf>
    <xf numFmtId="41" fontId="93" fillId="4" borderId="8" xfId="2" applyFont="1" applyFill="1" applyBorder="1" applyAlignment="1">
      <alignment horizontal="right" vertical="center" wrapText="1" shrinkToFit="1"/>
    </xf>
    <xf numFmtId="41" fontId="91" fillId="4" borderId="8" xfId="2" applyFont="1" applyFill="1" applyBorder="1" applyAlignment="1">
      <alignment horizontal="right" vertical="center" wrapText="1" shrinkToFit="1"/>
    </xf>
    <xf numFmtId="41" fontId="93" fillId="4" borderId="9" xfId="2" applyFont="1" applyFill="1" applyBorder="1" applyAlignment="1">
      <alignment horizontal="right" vertical="center" wrapText="1" shrinkToFit="1"/>
    </xf>
    <xf numFmtId="0" fontId="55" fillId="4" borderId="0" xfId="8" applyFont="1" applyFill="1"/>
    <xf numFmtId="178" fontId="93" fillId="4" borderId="8" xfId="8" applyNumberFormat="1" applyFont="1" applyFill="1" applyBorder="1" applyAlignment="1">
      <alignment horizontal="right" vertical="center" shrinkToFit="1"/>
    </xf>
    <xf numFmtId="178" fontId="91" fillId="4" borderId="8" xfId="8" applyNumberFormat="1" applyFont="1" applyFill="1" applyBorder="1" applyAlignment="1">
      <alignment horizontal="right" vertical="center" shrinkToFit="1"/>
    </xf>
    <xf numFmtId="178" fontId="91" fillId="4" borderId="9" xfId="8" applyNumberFormat="1" applyFont="1" applyFill="1" applyBorder="1" applyAlignment="1">
      <alignment horizontal="right" vertical="center" shrinkToFit="1"/>
    </xf>
    <xf numFmtId="0" fontId="94" fillId="4" borderId="0" xfId="0" applyFont="1" applyFill="1" applyBorder="1"/>
    <xf numFmtId="178" fontId="72" fillId="4" borderId="8" xfId="0" applyNumberFormat="1" applyFont="1" applyFill="1" applyBorder="1" applyAlignment="1">
      <alignment horizontal="right" vertical="center" shrinkToFit="1"/>
    </xf>
    <xf numFmtId="178" fontId="72" fillId="4" borderId="9" xfId="0" applyNumberFormat="1" applyFont="1" applyFill="1" applyBorder="1" applyAlignment="1">
      <alignment horizontal="right" vertical="center" shrinkToFit="1"/>
    </xf>
    <xf numFmtId="41" fontId="28" fillId="0" borderId="8" xfId="1" applyFont="1" applyFill="1" applyBorder="1" applyAlignment="1">
      <alignment horizontal="right" vertical="center" wrapText="1" shrinkToFit="1"/>
    </xf>
    <xf numFmtId="0" fontId="90" fillId="0" borderId="0" xfId="0" applyFont="1" applyFill="1" applyBorder="1" applyAlignment="1">
      <alignment horizontal="distributed" vertical="center" wrapText="1" shrinkToFit="1"/>
    </xf>
    <xf numFmtId="41" fontId="28" fillId="0" borderId="0" xfId="0" applyNumberFormat="1" applyFont="1" applyFill="1" applyBorder="1" applyAlignment="1" applyProtection="1">
      <alignment vertical="center" shrinkToFit="1"/>
    </xf>
    <xf numFmtId="41" fontId="2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182" fontId="17" fillId="3" borderId="0" xfId="0" applyNumberFormat="1" applyFont="1" applyFill="1" applyBorder="1" applyAlignment="1">
      <alignment horizontal="right" vertical="center" shrinkToFit="1"/>
    </xf>
    <xf numFmtId="0" fontId="13" fillId="2" borderId="1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82" fontId="17" fillId="3" borderId="3" xfId="0" applyNumberFormat="1" applyFont="1" applyFill="1" applyBorder="1" applyAlignment="1">
      <alignment horizontal="right" vertical="center" shrinkToFit="1"/>
    </xf>
    <xf numFmtId="176" fontId="13" fillId="2" borderId="1" xfId="0" applyNumberFormat="1" applyFont="1" applyFill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6" fontId="15" fillId="2" borderId="6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right"/>
    </xf>
    <xf numFmtId="176" fontId="13" fillId="2" borderId="12" xfId="0" applyNumberFormat="1" applyFont="1" applyFill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/>
    </xf>
    <xf numFmtId="176" fontId="13" fillId="2" borderId="2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/>
    <xf numFmtId="0" fontId="10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38" fontId="15" fillId="2" borderId="6" xfId="0" applyNumberFormat="1" applyFont="1" applyFill="1" applyBorder="1" applyAlignment="1">
      <alignment horizontal="center" vertical="center" wrapText="1"/>
    </xf>
    <xf numFmtId="38" fontId="15" fillId="2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15" fillId="2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177" fontId="15" fillId="2" borderId="6" xfId="0" applyNumberFormat="1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15" fillId="5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horizontal="left" wrapText="1"/>
    </xf>
    <xf numFmtId="0" fontId="48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87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4" fillId="0" borderId="0" xfId="0" applyFont="1" applyBorder="1" applyAlignment="1"/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top"/>
    </xf>
    <xf numFmtId="0" fontId="37" fillId="0" borderId="0" xfId="0" applyFont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182" fontId="28" fillId="0" borderId="0" xfId="0" applyNumberFormat="1" applyFont="1" applyFill="1" applyBorder="1" applyAlignment="1">
      <alignment horizontal="center" vertical="center" shrinkToFit="1"/>
    </xf>
    <xf numFmtId="182" fontId="30" fillId="0" borderId="0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top" wrapText="1"/>
    </xf>
    <xf numFmtId="0" fontId="10" fillId="0" borderId="3" xfId="0" quotePrefix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86" fontId="13" fillId="2" borderId="1" xfId="0" applyNumberFormat="1" applyFont="1" applyFill="1" applyBorder="1" applyAlignment="1">
      <alignment horizontal="center" vertical="center"/>
    </xf>
    <xf numFmtId="186" fontId="13" fillId="2" borderId="6" xfId="0" applyNumberFormat="1" applyFont="1" applyFill="1" applyBorder="1" applyAlignment="1">
      <alignment horizontal="center" vertical="center"/>
    </xf>
    <xf numFmtId="41" fontId="30" fillId="4" borderId="8" xfId="1" applyFont="1" applyFill="1" applyBorder="1" applyAlignment="1">
      <alignment horizontal="right" vertical="center" shrinkToFit="1"/>
    </xf>
    <xf numFmtId="41" fontId="30" fillId="4" borderId="9" xfId="1" applyFont="1" applyFill="1" applyBorder="1" applyAlignment="1">
      <alignment horizontal="right" vertical="center" shrinkToFit="1"/>
    </xf>
    <xf numFmtId="41" fontId="28" fillId="0" borderId="0" xfId="1" applyFont="1" applyFill="1" applyBorder="1" applyAlignment="1">
      <alignment horizontal="center" vertical="center" shrinkToFit="1"/>
    </xf>
    <xf numFmtId="41" fontId="28" fillId="0" borderId="7" xfId="1" applyFont="1" applyFill="1" applyBorder="1" applyAlignment="1">
      <alignment horizontal="center" vertical="center" shrinkToFit="1"/>
    </xf>
    <xf numFmtId="41" fontId="28" fillId="0" borderId="3" xfId="1" applyFont="1" applyFill="1" applyBorder="1" applyAlignment="1">
      <alignment horizontal="center" vertical="center" shrinkToFit="1"/>
    </xf>
    <xf numFmtId="41" fontId="28" fillId="0" borderId="2" xfId="1" applyFont="1" applyFill="1" applyBorder="1" applyAlignment="1">
      <alignment horizontal="center" vertical="center" shrinkToFit="1"/>
    </xf>
    <xf numFmtId="0" fontId="59" fillId="2" borderId="13" xfId="0" applyFont="1" applyFill="1" applyBorder="1" applyAlignment="1">
      <alignment horizontal="center" vertical="center" wrapText="1"/>
    </xf>
    <xf numFmtId="0" fontId="59" fillId="2" borderId="7" xfId="0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wrapText="1"/>
    </xf>
    <xf numFmtId="0" fontId="59" fillId="2" borderId="0" xfId="0" applyFont="1" applyFill="1" applyBorder="1" applyAlignment="1">
      <alignment horizontal="center" wrapText="1"/>
    </xf>
    <xf numFmtId="0" fontId="59" fillId="2" borderId="7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57" fillId="2" borderId="11" xfId="0" applyFont="1" applyFill="1" applyBorder="1" applyAlignment="1">
      <alignment horizontal="center" vertical="center" wrapText="1"/>
    </xf>
    <xf numFmtId="0" fontId="57" fillId="2" borderId="8" xfId="0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wrapText="1"/>
    </xf>
    <xf numFmtId="0" fontId="57" fillId="2" borderId="11" xfId="0" applyFont="1" applyFill="1" applyBorder="1" applyAlignment="1">
      <alignment horizontal="center" vertical="center"/>
    </xf>
    <xf numFmtId="0" fontId="57" fillId="2" borderId="8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 wrapText="1"/>
    </xf>
    <xf numFmtId="0" fontId="57" fillId="2" borderId="2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7" fillId="2" borderId="15" xfId="0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/>
    </xf>
    <xf numFmtId="0" fontId="57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wrapText="1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78" fontId="77" fillId="0" borderId="0" xfId="0" applyNumberFormat="1" applyFont="1" applyFill="1" applyBorder="1" applyAlignment="1">
      <alignment horizontal="right" vertical="center" wrapText="1" shrinkToFit="1"/>
    </xf>
    <xf numFmtId="178" fontId="77" fillId="0" borderId="7" xfId="0" applyNumberFormat="1" applyFont="1" applyFill="1" applyBorder="1" applyAlignment="1">
      <alignment horizontal="right" vertical="center" wrapText="1" shrinkToFit="1"/>
    </xf>
    <xf numFmtId="178" fontId="17" fillId="0" borderId="0" xfId="0" applyNumberFormat="1" applyFont="1" applyFill="1" applyBorder="1" applyAlignment="1">
      <alignment horizontal="right" vertical="center" wrapText="1" shrinkToFit="1"/>
    </xf>
    <xf numFmtId="178" fontId="17" fillId="0" borderId="7" xfId="0" applyNumberFormat="1" applyFont="1" applyFill="1" applyBorder="1" applyAlignment="1">
      <alignment horizontal="right" vertical="center" wrapText="1" shrinkToFit="1"/>
    </xf>
    <xf numFmtId="178" fontId="19" fillId="0" borderId="0" xfId="0" applyNumberFormat="1" applyFont="1" applyFill="1" applyBorder="1" applyAlignment="1">
      <alignment horizontal="right" vertical="center" wrapText="1" shrinkToFit="1"/>
    </xf>
    <xf numFmtId="178" fontId="19" fillId="0" borderId="7" xfId="0" applyNumberFormat="1" applyFont="1" applyFill="1" applyBorder="1" applyAlignment="1">
      <alignment horizontal="right" vertical="center" wrapText="1" shrinkToFit="1"/>
    </xf>
    <xf numFmtId="178" fontId="17" fillId="0" borderId="8" xfId="0" applyNumberFormat="1" applyFont="1" applyFill="1" applyBorder="1" applyAlignment="1">
      <alignment horizontal="right" vertical="center" wrapText="1" shrinkToFit="1"/>
    </xf>
    <xf numFmtId="178" fontId="17" fillId="0" borderId="9" xfId="0" applyNumberFormat="1" applyFont="1" applyFill="1" applyBorder="1" applyAlignment="1">
      <alignment horizontal="right" vertical="center" wrapText="1" shrinkToFit="1"/>
    </xf>
    <xf numFmtId="0" fontId="10" fillId="0" borderId="3" xfId="0" applyFont="1" applyBorder="1" applyAlignment="1">
      <alignment vertical="center" wrapText="1"/>
    </xf>
    <xf numFmtId="182" fontId="77" fillId="0" borderId="0" xfId="0" applyNumberFormat="1" applyFont="1" applyFill="1" applyBorder="1" applyAlignment="1">
      <alignment horizontal="right" vertical="center" wrapText="1" shrinkToFit="1"/>
    </xf>
    <xf numFmtId="182" fontId="78" fillId="4" borderId="0" xfId="0" applyNumberFormat="1" applyFont="1" applyFill="1" applyBorder="1" applyAlignment="1">
      <alignment horizontal="right" vertical="center" wrapText="1" shrinkToFit="1"/>
    </xf>
    <xf numFmtId="182" fontId="49" fillId="0" borderId="0" xfId="0" applyNumberFormat="1" applyFont="1" applyFill="1" applyBorder="1" applyAlignment="1" applyProtection="1">
      <alignment horizontal="right" wrapText="1"/>
    </xf>
    <xf numFmtId="182" fontId="19" fillId="0" borderId="0" xfId="0" applyNumberFormat="1" applyFont="1" applyFill="1" applyBorder="1" applyAlignment="1" applyProtection="1">
      <alignment horizontal="right" wrapText="1"/>
    </xf>
    <xf numFmtId="182" fontId="49" fillId="0" borderId="8" xfId="0" applyNumberFormat="1" applyFont="1" applyFill="1" applyBorder="1" applyAlignment="1" applyProtection="1">
      <alignment horizontal="right" wrapText="1"/>
    </xf>
    <xf numFmtId="182" fontId="19" fillId="0" borderId="8" xfId="0" applyNumberFormat="1" applyFont="1" applyFill="1" applyBorder="1" applyAlignment="1" applyProtection="1">
      <alignment horizontal="right" wrapText="1"/>
    </xf>
    <xf numFmtId="0" fontId="15" fillId="2" borderId="13" xfId="0" applyFont="1" applyFill="1" applyBorder="1" applyAlignment="1">
      <alignment horizontal="center" vertical="top"/>
    </xf>
    <xf numFmtId="0" fontId="15" fillId="2" borderId="7" xfId="0" applyFont="1" applyFill="1" applyBorder="1" applyAlignment="1">
      <alignment horizontal="center" vertical="top"/>
    </xf>
    <xf numFmtId="178" fontId="17" fillId="0" borderId="3" xfId="0" applyNumberFormat="1" applyFont="1" applyFill="1" applyBorder="1" applyAlignment="1">
      <alignment horizontal="right" vertical="center" wrapText="1" shrinkToFit="1"/>
    </xf>
    <xf numFmtId="178" fontId="17" fillId="0" borderId="2" xfId="0" applyNumberFormat="1" applyFont="1" applyFill="1" applyBorder="1" applyAlignment="1">
      <alignment horizontal="right" vertical="center" wrapText="1" shrinkToFit="1"/>
    </xf>
    <xf numFmtId="182" fontId="17" fillId="0" borderId="0" xfId="0" applyNumberFormat="1" applyFont="1" applyFill="1" applyBorder="1" applyAlignment="1">
      <alignment horizontal="right" vertical="center" wrapText="1" shrinkToFit="1"/>
    </xf>
    <xf numFmtId="182" fontId="17" fillId="0" borderId="3" xfId="0" applyNumberFormat="1" applyFont="1" applyFill="1" applyBorder="1" applyAlignment="1">
      <alignment horizontal="right" vertical="center" wrapText="1" shrinkToFit="1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left" vertic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wrapText="1" shrinkToFit="1"/>
    </xf>
    <xf numFmtId="0" fontId="15" fillId="6" borderId="6" xfId="0" applyFont="1" applyFill="1" applyBorder="1" applyAlignment="1">
      <alignment horizontal="center" shrinkToFit="1"/>
    </xf>
    <xf numFmtId="0" fontId="15" fillId="6" borderId="6" xfId="0" applyFont="1" applyFill="1" applyBorder="1" applyAlignment="1">
      <alignment horizontal="center" vertical="top" wrapText="1" shrinkToFit="1"/>
    </xf>
    <xf numFmtId="178" fontId="28" fillId="0" borderId="0" xfId="0" applyNumberFormat="1" applyFont="1" applyFill="1" applyBorder="1" applyAlignment="1">
      <alignment horizontal="center" vertical="center" shrinkToFit="1"/>
    </xf>
    <xf numFmtId="178" fontId="28" fillId="0" borderId="7" xfId="0" applyNumberFormat="1" applyFont="1" applyFill="1" applyBorder="1" applyAlignment="1">
      <alignment horizontal="center" vertical="center" shrinkToFit="1"/>
    </xf>
    <xf numFmtId="0" fontId="30" fillId="4" borderId="8" xfId="0" quotePrefix="1" applyFont="1" applyFill="1" applyBorder="1" applyAlignment="1">
      <alignment horizontal="right" vertical="center"/>
    </xf>
    <xf numFmtId="0" fontId="30" fillId="4" borderId="9" xfId="0" quotePrefix="1" applyFont="1" applyFill="1" applyBorder="1" applyAlignment="1">
      <alignment horizontal="right" vertical="center"/>
    </xf>
    <xf numFmtId="176" fontId="13" fillId="6" borderId="6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76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wrapText="1" shrinkToFit="1"/>
    </xf>
    <xf numFmtId="0" fontId="15" fillId="6" borderId="7" xfId="0" applyFont="1" applyFill="1" applyBorder="1" applyAlignment="1">
      <alignment horizontal="center" wrapText="1" shrinkToFit="1"/>
    </xf>
    <xf numFmtId="178" fontId="28" fillId="0" borderId="3" xfId="0" applyNumberFormat="1" applyFont="1" applyFill="1" applyBorder="1" applyAlignment="1">
      <alignment horizontal="center" vertical="center" shrinkToFit="1"/>
    </xf>
    <xf numFmtId="178" fontId="28" fillId="0" borderId="2" xfId="0" applyNumberFormat="1" applyFont="1" applyFill="1" applyBorder="1" applyAlignment="1">
      <alignment horizontal="center" vertical="center" shrinkToFit="1"/>
    </xf>
    <xf numFmtId="41" fontId="15" fillId="0" borderId="0" xfId="1" applyFont="1" applyFill="1" applyBorder="1" applyAlignment="1">
      <alignment horizontal="right" vertical="center" shrinkToFit="1"/>
    </xf>
    <xf numFmtId="41" fontId="83" fillId="4" borderId="8" xfId="1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86" fillId="0" borderId="0" xfId="1" applyFont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13" fillId="5" borderId="4" xfId="0" applyFont="1" applyFill="1" applyBorder="1" applyAlignment="1">
      <alignment horizontal="center" vertical="center" shrinkToFit="1"/>
    </xf>
    <xf numFmtId="0" fontId="13" fillId="5" borderId="5" xfId="0" applyFont="1" applyFill="1" applyBorder="1" applyAlignment="1">
      <alignment horizontal="center" vertical="center" shrinkToFit="1"/>
    </xf>
    <xf numFmtId="0" fontId="13" fillId="5" borderId="4" xfId="0" applyFont="1" applyFill="1" applyBorder="1" applyAlignment="1">
      <alignment vertical="center" shrinkToFit="1"/>
    </xf>
    <xf numFmtId="0" fontId="13" fillId="5" borderId="5" xfId="0" applyFont="1" applyFill="1" applyBorder="1" applyAlignment="1">
      <alignment vertical="center" shrinkToFit="1"/>
    </xf>
    <xf numFmtId="0" fontId="13" fillId="5" borderId="11" xfId="0" applyFont="1" applyFill="1" applyBorder="1" applyAlignment="1">
      <alignment horizontal="center" vertical="center" shrinkToFit="1"/>
    </xf>
    <xf numFmtId="0" fontId="13" fillId="5" borderId="8" xfId="0" applyFont="1" applyFill="1" applyBorder="1" applyAlignment="1">
      <alignment horizontal="center" vertical="center" shrinkToFit="1"/>
    </xf>
    <xf numFmtId="0" fontId="13" fillId="5" borderId="9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5" fillId="2" borderId="11" xfId="0" applyNumberFormat="1" applyFont="1" applyFill="1" applyBorder="1" applyAlignment="1">
      <alignment vertical="center"/>
    </xf>
    <xf numFmtId="0" fontId="15" fillId="2" borderId="8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vertical="center"/>
    </xf>
    <xf numFmtId="41" fontId="86" fillId="0" borderId="3" xfId="1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2" borderId="13" xfId="8" applyFont="1" applyFill="1" applyBorder="1" applyAlignment="1">
      <alignment horizontal="center" vertical="center"/>
    </xf>
    <xf numFmtId="0" fontId="13" fillId="2" borderId="7" xfId="8" applyFont="1" applyFill="1" applyBorder="1" applyAlignment="1">
      <alignment horizontal="center" vertical="center"/>
    </xf>
    <xf numFmtId="0" fontId="15" fillId="2" borderId="11" xfId="8" applyFont="1" applyFill="1" applyBorder="1" applyAlignment="1">
      <alignment horizontal="center" vertical="center"/>
    </xf>
    <xf numFmtId="0" fontId="15" fillId="2" borderId="9" xfId="8" applyFont="1" applyFill="1" applyBorder="1" applyAlignment="1">
      <alignment horizontal="center" vertical="center"/>
    </xf>
    <xf numFmtId="41" fontId="91" fillId="0" borderId="0" xfId="2" applyFont="1" applyFill="1" applyBorder="1" applyAlignment="1">
      <alignment horizontal="right" vertical="center" wrapText="1" shrinkToFit="1"/>
    </xf>
    <xf numFmtId="41" fontId="91" fillId="0" borderId="3" xfId="2" applyFont="1" applyFill="1" applyBorder="1" applyAlignment="1">
      <alignment horizontal="right" vertical="center" wrapText="1" shrinkToFit="1"/>
    </xf>
    <xf numFmtId="0" fontId="15" fillId="2" borderId="0" xfId="8" applyFont="1" applyFill="1" applyBorder="1" applyAlignment="1">
      <alignment horizontal="center" vertical="center"/>
    </xf>
    <xf numFmtId="0" fontId="15" fillId="0" borderId="7" xfId="8" applyFont="1" applyBorder="1" applyAlignment="1">
      <alignment horizontal="center" vertical="center"/>
    </xf>
    <xf numFmtId="0" fontId="15" fillId="2" borderId="13" xfId="8" applyFont="1" applyFill="1" applyBorder="1" applyAlignment="1">
      <alignment horizontal="center" vertical="center"/>
    </xf>
    <xf numFmtId="0" fontId="15" fillId="2" borderId="7" xfId="8" applyFont="1" applyFill="1" applyBorder="1" applyAlignment="1">
      <alignment horizontal="center" vertical="center"/>
    </xf>
    <xf numFmtId="0" fontId="4" fillId="0" borderId="0" xfId="8" applyFont="1" applyAlignment="1">
      <alignment horizontal="center"/>
    </xf>
    <xf numFmtId="0" fontId="5" fillId="0" borderId="0" xfId="8" applyFont="1" applyAlignment="1">
      <alignment horizontal="center" vertical="center"/>
    </xf>
    <xf numFmtId="0" fontId="6" fillId="0" borderId="0" xfId="8" applyFont="1" applyAlignment="1">
      <alignment horizontal="center" vertical="center"/>
    </xf>
    <xf numFmtId="0" fontId="8" fillId="0" borderId="0" xfId="8" applyFont="1" applyAlignment="1">
      <alignment horizontal="center"/>
    </xf>
    <xf numFmtId="0" fontId="9" fillId="0" borderId="0" xfId="8" applyFont="1" applyAlignment="1">
      <alignment horizontal="center"/>
    </xf>
    <xf numFmtId="0" fontId="13" fillId="2" borderId="12" xfId="8" applyFont="1" applyFill="1" applyBorder="1" applyAlignment="1">
      <alignment horizontal="center" vertical="center"/>
    </xf>
    <xf numFmtId="0" fontId="13" fillId="2" borderId="3" xfId="8" applyFont="1" applyFill="1" applyBorder="1" applyAlignment="1">
      <alignment horizontal="center" vertical="center"/>
    </xf>
    <xf numFmtId="0" fontId="13" fillId="2" borderId="2" xfId="8" applyFont="1" applyFill="1" applyBorder="1" applyAlignment="1">
      <alignment horizontal="center" vertical="center"/>
    </xf>
    <xf numFmtId="0" fontId="15" fillId="2" borderId="8" xfId="8" applyFont="1" applyFill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95" fillId="4" borderId="6" xfId="0" applyFont="1" applyFill="1" applyBorder="1" applyAlignment="1">
      <alignment horizontal="distributed" vertical="center" wrapText="1"/>
    </xf>
    <xf numFmtId="41" fontId="28" fillId="4" borderId="13" xfId="1" applyFont="1" applyFill="1" applyBorder="1" applyAlignment="1">
      <alignment horizontal="right" vertical="center" shrinkToFit="1"/>
    </xf>
    <xf numFmtId="41" fontId="28" fillId="4" borderId="0" xfId="1" applyFont="1" applyFill="1" applyBorder="1" applyAlignment="1">
      <alignment horizontal="right" vertical="center" shrinkToFit="1"/>
    </xf>
    <xf numFmtId="41" fontId="28" fillId="4" borderId="0" xfId="1" applyFont="1" applyFill="1" applyBorder="1" applyAlignment="1" applyProtection="1">
      <alignment horizontal="right" vertical="center"/>
      <protection locked="0"/>
    </xf>
    <xf numFmtId="41" fontId="28" fillId="4" borderId="7" xfId="1" applyFont="1" applyFill="1" applyBorder="1" applyAlignment="1" applyProtection="1">
      <alignment horizontal="right" vertical="center"/>
      <protection locked="0"/>
    </xf>
    <xf numFmtId="41" fontId="28" fillId="4" borderId="7" xfId="1" applyFont="1" applyFill="1" applyBorder="1" applyAlignment="1">
      <alignment horizontal="right" vertical="center" shrinkToFit="1"/>
    </xf>
    <xf numFmtId="182" fontId="95" fillId="4" borderId="6" xfId="0" applyNumberFormat="1" applyFont="1" applyFill="1" applyBorder="1" applyAlignment="1">
      <alignment horizontal="distributed" vertical="center" shrinkToFit="1"/>
    </xf>
    <xf numFmtId="0" fontId="0" fillId="0" borderId="0" xfId="0" applyFont="1" applyBorder="1"/>
    <xf numFmtId="41" fontId="28" fillId="4" borderId="0" xfId="1" applyFont="1" applyFill="1" applyBorder="1" applyAlignment="1">
      <alignment horizontal="right" vertical="center"/>
    </xf>
    <xf numFmtId="41" fontId="28" fillId="4" borderId="7" xfId="1" applyFont="1" applyFill="1" applyBorder="1" applyAlignment="1">
      <alignment horizontal="right" vertical="center"/>
    </xf>
    <xf numFmtId="0" fontId="95" fillId="4" borderId="10" xfId="0" applyFont="1" applyFill="1" applyBorder="1" applyAlignment="1">
      <alignment horizontal="distributed" vertical="center" wrapText="1"/>
    </xf>
    <xf numFmtId="41" fontId="28" fillId="4" borderId="11" xfId="1" applyFont="1" applyFill="1" applyBorder="1" applyAlignment="1">
      <alignment horizontal="right" vertical="center" shrinkToFit="1"/>
    </xf>
    <xf numFmtId="41" fontId="28" fillId="4" borderId="8" xfId="1" applyFont="1" applyFill="1" applyBorder="1" applyAlignment="1">
      <alignment horizontal="right" vertical="center" shrinkToFit="1"/>
    </xf>
    <xf numFmtId="41" fontId="28" fillId="4" borderId="8" xfId="1" applyFont="1" applyFill="1" applyBorder="1" applyAlignment="1" applyProtection="1">
      <alignment horizontal="right" vertical="center"/>
      <protection locked="0"/>
    </xf>
    <xf numFmtId="41" fontId="28" fillId="4" borderId="9" xfId="1" applyFont="1" applyFill="1" applyBorder="1" applyAlignment="1" applyProtection="1">
      <alignment horizontal="right" vertical="center"/>
      <protection locked="0"/>
    </xf>
    <xf numFmtId="41" fontId="28" fillId="4" borderId="9" xfId="1" applyFont="1" applyFill="1" applyBorder="1" applyAlignment="1">
      <alignment horizontal="right" vertical="center" shrinkToFit="1"/>
    </xf>
    <xf numFmtId="182" fontId="95" fillId="4" borderId="10" xfId="0" applyNumberFormat="1" applyFont="1" applyFill="1" applyBorder="1" applyAlignment="1">
      <alignment horizontal="distributed" vertical="center" shrinkToFit="1"/>
    </xf>
    <xf numFmtId="0" fontId="95" fillId="4" borderId="13" xfId="0" applyFont="1" applyFill="1" applyBorder="1" applyAlignment="1">
      <alignment horizontal="distributed" vertical="center" wrapText="1"/>
    </xf>
    <xf numFmtId="178" fontId="28" fillId="4" borderId="13" xfId="0" applyNumberFormat="1" applyFont="1" applyFill="1" applyBorder="1" applyAlignment="1">
      <alignment horizontal="right" vertical="center" shrinkToFit="1"/>
    </xf>
    <xf numFmtId="178" fontId="28" fillId="4" borderId="0" xfId="0" applyNumberFormat="1" applyFont="1" applyFill="1" applyBorder="1" applyAlignment="1" applyProtection="1">
      <alignment horizontal="right" vertical="center"/>
      <protection locked="0"/>
    </xf>
    <xf numFmtId="178" fontId="28" fillId="4" borderId="0" xfId="0" applyNumberFormat="1" applyFont="1" applyFill="1" applyBorder="1" applyAlignment="1">
      <alignment horizontal="right" vertical="center" shrinkToFit="1"/>
    </xf>
    <xf numFmtId="178" fontId="28" fillId="4" borderId="7" xfId="0" applyNumberFormat="1" applyFont="1" applyFill="1" applyBorder="1" applyAlignment="1">
      <alignment horizontal="right" vertical="center" shrinkToFit="1"/>
    </xf>
    <xf numFmtId="0" fontId="96" fillId="4" borderId="13" xfId="0" applyFont="1" applyFill="1" applyBorder="1" applyAlignment="1">
      <alignment horizontal="distributed" vertical="center" wrapText="1"/>
    </xf>
    <xf numFmtId="178" fontId="28" fillId="4" borderId="13" xfId="0" applyNumberFormat="1" applyFont="1" applyFill="1" applyBorder="1" applyAlignment="1" applyProtection="1">
      <alignment horizontal="right" vertical="center"/>
      <protection locked="0"/>
    </xf>
    <xf numFmtId="178" fontId="28" fillId="4" borderId="7" xfId="0" applyNumberFormat="1" applyFont="1" applyFill="1" applyBorder="1" applyAlignment="1" applyProtection="1">
      <alignment horizontal="right" vertical="center"/>
      <protection locked="0"/>
    </xf>
    <xf numFmtId="0" fontId="95" fillId="4" borderId="13" xfId="0" applyFont="1" applyFill="1" applyBorder="1" applyAlignment="1">
      <alignment horizontal="distributed" vertical="center"/>
    </xf>
    <xf numFmtId="0" fontId="96" fillId="4" borderId="13" xfId="0" applyFont="1" applyFill="1" applyBorder="1" applyAlignment="1">
      <alignment horizontal="distributed" vertical="center"/>
    </xf>
    <xf numFmtId="0" fontId="95" fillId="4" borderId="11" xfId="0" applyFont="1" applyFill="1" applyBorder="1" applyAlignment="1">
      <alignment horizontal="distributed" vertical="center"/>
    </xf>
    <xf numFmtId="178" fontId="28" fillId="4" borderId="11" xfId="0" applyNumberFormat="1" applyFont="1" applyFill="1" applyBorder="1" applyAlignment="1">
      <alignment horizontal="right" vertical="center" shrinkToFit="1"/>
    </xf>
    <xf numFmtId="178" fontId="28" fillId="4" borderId="8" xfId="0" applyNumberFormat="1" applyFont="1" applyFill="1" applyBorder="1" applyAlignment="1" applyProtection="1">
      <alignment horizontal="right" vertical="center"/>
      <protection locked="0"/>
    </xf>
    <xf numFmtId="178" fontId="28" fillId="4" borderId="9" xfId="0" applyNumberFormat="1" applyFont="1" applyFill="1" applyBorder="1" applyAlignment="1">
      <alignment horizontal="right" vertical="center" shrinkToFit="1"/>
    </xf>
    <xf numFmtId="0" fontId="96" fillId="4" borderId="11" xfId="0" applyFont="1" applyFill="1" applyBorder="1" applyAlignment="1">
      <alignment horizontal="distributed" vertical="center"/>
    </xf>
    <xf numFmtId="178" fontId="28" fillId="4" borderId="11" xfId="0" applyNumberFormat="1" applyFont="1" applyFill="1" applyBorder="1" applyAlignment="1" applyProtection="1">
      <alignment horizontal="right" vertical="center"/>
      <protection locked="0"/>
    </xf>
    <xf numFmtId="0" fontId="97" fillId="4" borderId="6" xfId="0" applyFont="1" applyFill="1" applyBorder="1" applyAlignment="1">
      <alignment horizontal="distributed" vertical="center" wrapText="1"/>
    </xf>
    <xf numFmtId="178" fontId="28" fillId="4" borderId="0" xfId="0" applyNumberFormat="1" applyFont="1" applyFill="1" applyBorder="1" applyAlignment="1">
      <alignment vertical="center"/>
    </xf>
    <xf numFmtId="0" fontId="97" fillId="4" borderId="10" xfId="0" applyFont="1" applyFill="1" applyBorder="1" applyAlignment="1">
      <alignment horizontal="distributed" vertical="center" wrapText="1"/>
    </xf>
    <xf numFmtId="178" fontId="28" fillId="4" borderId="9" xfId="0" applyNumberFormat="1" applyFont="1" applyFill="1" applyBorder="1" applyAlignment="1" applyProtection="1">
      <alignment horizontal="right" vertical="center"/>
      <protection locked="0"/>
    </xf>
    <xf numFmtId="0" fontId="96" fillId="4" borderId="11" xfId="0" applyFont="1" applyFill="1" applyBorder="1" applyAlignment="1">
      <alignment horizontal="distributed" vertical="center" wrapText="1"/>
    </xf>
    <xf numFmtId="0" fontId="95" fillId="4" borderId="11" xfId="0" applyFont="1" applyFill="1" applyBorder="1" applyAlignment="1">
      <alignment horizontal="distributed" vertical="center" wrapText="1"/>
    </xf>
    <xf numFmtId="0" fontId="90" fillId="4" borderId="11" xfId="0" applyFont="1" applyFill="1" applyBorder="1" applyAlignment="1">
      <alignment horizontal="center" vertical="center" wrapText="1"/>
    </xf>
    <xf numFmtId="0" fontId="90" fillId="4" borderId="10" xfId="0" applyFont="1" applyFill="1" applyBorder="1" applyAlignment="1">
      <alignment horizontal="center" vertical="center" wrapText="1"/>
    </xf>
    <xf numFmtId="0" fontId="96" fillId="4" borderId="13" xfId="0" applyFont="1" applyFill="1" applyBorder="1" applyAlignment="1">
      <alignment horizontal="center" vertical="center" wrapText="1"/>
    </xf>
    <xf numFmtId="182" fontId="28" fillId="4" borderId="13" xfId="0" applyNumberFormat="1" applyFont="1" applyFill="1" applyBorder="1" applyAlignment="1">
      <alignment horizontal="right" vertical="center" shrinkToFit="1"/>
    </xf>
    <xf numFmtId="182" fontId="28" fillId="4" borderId="0" xfId="0" applyNumberFormat="1" applyFont="1" applyFill="1" applyBorder="1" applyAlignment="1">
      <alignment horizontal="right" vertical="center" shrinkToFit="1"/>
    </xf>
    <xf numFmtId="182" fontId="28" fillId="4" borderId="7" xfId="0" applyNumberFormat="1" applyFont="1" applyFill="1" applyBorder="1" applyAlignment="1">
      <alignment horizontal="right" vertical="center" shrinkToFit="1"/>
    </xf>
    <xf numFmtId="0" fontId="96" fillId="4" borderId="11" xfId="0" applyFont="1" applyFill="1" applyBorder="1" applyAlignment="1">
      <alignment horizontal="center" vertical="center" wrapText="1"/>
    </xf>
    <xf numFmtId="182" fontId="28" fillId="4" borderId="11" xfId="0" applyNumberFormat="1" applyFont="1" applyFill="1" applyBorder="1" applyAlignment="1">
      <alignment horizontal="right" vertical="center" shrinkToFit="1"/>
    </xf>
    <xf numFmtId="182" fontId="28" fillId="4" borderId="8" xfId="0" applyNumberFormat="1" applyFont="1" applyFill="1" applyBorder="1" applyAlignment="1">
      <alignment horizontal="right" vertical="center" shrinkToFit="1"/>
    </xf>
    <xf numFmtId="182" fontId="28" fillId="4" borderId="9" xfId="0" applyNumberFormat="1" applyFont="1" applyFill="1" applyBorder="1" applyAlignment="1">
      <alignment horizontal="right" vertical="center" shrinkToFit="1"/>
    </xf>
    <xf numFmtId="0" fontId="21" fillId="0" borderId="6" xfId="0" applyFont="1" applyBorder="1" applyAlignment="1">
      <alignment horizontal="centerContinuous" vertical="center" wrapText="1"/>
    </xf>
    <xf numFmtId="182" fontId="28" fillId="0" borderId="0" xfId="0" applyNumberFormat="1" applyFont="1" applyBorder="1" applyAlignment="1">
      <alignment horizontal="right" vertical="center" shrinkToFit="1"/>
    </xf>
    <xf numFmtId="41" fontId="28" fillId="0" borderId="7" xfId="0" applyNumberFormat="1" applyFont="1" applyBorder="1" applyAlignment="1">
      <alignment horizontal="right" vertical="center" shrinkToFit="1"/>
    </xf>
    <xf numFmtId="0" fontId="21" fillId="0" borderId="10" xfId="0" applyFont="1" applyBorder="1" applyAlignment="1">
      <alignment horizontal="centerContinuous" vertical="center" wrapText="1"/>
    </xf>
    <xf numFmtId="182" fontId="28" fillId="0" borderId="8" xfId="0" applyNumberFormat="1" applyFont="1" applyBorder="1" applyAlignment="1">
      <alignment horizontal="right" vertical="center" shrinkToFit="1"/>
    </xf>
    <xf numFmtId="41" fontId="28" fillId="0" borderId="8" xfId="0" applyNumberFormat="1" applyFont="1" applyBorder="1" applyAlignment="1">
      <alignment horizontal="right" vertical="center" shrinkToFit="1"/>
    </xf>
    <xf numFmtId="41" fontId="28" fillId="0" borderId="9" xfId="0" applyNumberFormat="1" applyFont="1" applyBorder="1" applyAlignment="1">
      <alignment horizontal="right" vertical="center" shrinkToFit="1"/>
    </xf>
    <xf numFmtId="0" fontId="21" fillId="0" borderId="6" xfId="0" applyFont="1" applyBorder="1" applyAlignment="1">
      <alignment horizontal="distributed" vertical="center" wrapText="1" shrinkToFit="1"/>
    </xf>
    <xf numFmtId="182" fontId="28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6" xfId="0" applyFont="1" applyFill="1" applyBorder="1" applyAlignment="1">
      <alignment horizontal="distributed" vertical="center" wrapText="1" shrinkToFit="1"/>
    </xf>
    <xf numFmtId="182" fontId="28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28" fillId="0" borderId="7" xfId="0" applyNumberFormat="1" applyFont="1" applyBorder="1" applyAlignment="1">
      <alignment horizontal="right" vertical="center" shrinkToFit="1"/>
    </xf>
    <xf numFmtId="182" fontId="86" fillId="0" borderId="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distributed" vertical="center" wrapText="1" shrinkToFit="1"/>
    </xf>
    <xf numFmtId="182" fontId="28" fillId="0" borderId="8" xfId="0" applyNumberFormat="1" applyFont="1" applyBorder="1" applyAlignment="1" applyProtection="1">
      <alignment horizontal="right" vertical="center" wrapText="1" shrinkToFit="1"/>
      <protection locked="0"/>
    </xf>
    <xf numFmtId="182" fontId="28" fillId="0" borderId="8" xfId="0" applyNumberFormat="1" applyFont="1" applyBorder="1" applyAlignment="1" applyProtection="1">
      <alignment horizontal="right" vertical="center" shrinkToFit="1"/>
      <protection locked="0"/>
    </xf>
    <xf numFmtId="41" fontId="86" fillId="0" borderId="8" xfId="0" applyNumberFormat="1" applyFont="1" applyBorder="1" applyAlignment="1">
      <alignment horizontal="right" vertical="center" shrinkToFit="1"/>
    </xf>
    <xf numFmtId="41" fontId="28" fillId="0" borderId="8" xfId="0" applyNumberFormat="1" applyFont="1" applyBorder="1" applyAlignment="1" applyProtection="1">
      <alignment horizontal="right" vertical="center" shrinkToFit="1"/>
      <protection locked="0"/>
    </xf>
    <xf numFmtId="182" fontId="28" fillId="0" borderId="9" xfId="0" applyNumberFormat="1" applyFont="1" applyBorder="1" applyAlignment="1" applyProtection="1">
      <alignment horizontal="right" vertical="center" shrinkToFit="1"/>
      <protection locked="0"/>
    </xf>
    <xf numFmtId="0" fontId="90" fillId="0" borderId="6" xfId="0" applyNumberFormat="1" applyFont="1" applyFill="1" applyBorder="1" applyAlignment="1">
      <alignment horizontal="distributed" vertical="center" wrapText="1" shrinkToFit="1"/>
    </xf>
    <xf numFmtId="182" fontId="28" fillId="0" borderId="0" xfId="0" quotePrefix="1" applyNumberFormat="1" applyFont="1" applyFill="1" applyBorder="1" applyAlignment="1">
      <alignment horizontal="right" vertical="center" shrinkToFit="1"/>
    </xf>
    <xf numFmtId="182" fontId="28" fillId="0" borderId="7" xfId="0" quotePrefix="1" applyNumberFormat="1" applyFont="1" applyFill="1" applyBorder="1" applyAlignment="1">
      <alignment horizontal="right" vertical="center" shrinkToFit="1"/>
    </xf>
    <xf numFmtId="178" fontId="28" fillId="0" borderId="7" xfId="0" applyNumberFormat="1" applyFont="1" applyFill="1" applyBorder="1" applyAlignment="1" applyProtection="1">
      <alignment horizontal="right" vertical="center" shrinkToFit="1"/>
    </xf>
    <xf numFmtId="0" fontId="90" fillId="0" borderId="6" xfId="0" applyNumberFormat="1" applyFont="1" applyBorder="1" applyAlignment="1">
      <alignment horizontal="distributed" vertical="center" wrapText="1" shrinkToFit="1"/>
    </xf>
    <xf numFmtId="182" fontId="28" fillId="0" borderId="0" xfId="0" applyNumberFormat="1" applyFont="1" applyFill="1" applyBorder="1" applyAlignment="1" applyProtection="1">
      <alignment horizontal="right" vertical="center" shrinkToFit="1"/>
    </xf>
    <xf numFmtId="178" fontId="28" fillId="0" borderId="0" xfId="0" applyNumberFormat="1" applyFont="1" applyFill="1" applyBorder="1" applyAlignment="1" applyProtection="1">
      <alignment horizontal="right" vertical="center" shrinkToFit="1"/>
    </xf>
    <xf numFmtId="182" fontId="86" fillId="0" borderId="13" xfId="0" applyNumberFormat="1" applyFont="1" applyFill="1" applyBorder="1" applyAlignment="1">
      <alignment horizontal="right" vertical="center" shrinkToFit="1"/>
    </xf>
    <xf numFmtId="182" fontId="86" fillId="0" borderId="0" xfId="0" applyNumberFormat="1" applyFont="1" applyFill="1" applyBorder="1" applyAlignment="1">
      <alignment horizontal="center" vertical="center" shrinkToFit="1"/>
    </xf>
    <xf numFmtId="182" fontId="86" fillId="0" borderId="7" xfId="0" applyNumberFormat="1" applyFont="1" applyFill="1" applyBorder="1" applyAlignment="1">
      <alignment horizontal="right" vertical="center" shrinkToFit="1"/>
    </xf>
    <xf numFmtId="0" fontId="90" fillId="0" borderId="10" xfId="0" applyNumberFormat="1" applyFont="1" applyFill="1" applyBorder="1" applyAlignment="1">
      <alignment horizontal="distributed" vertical="center" shrinkToFit="1"/>
    </xf>
    <xf numFmtId="182" fontId="86" fillId="0" borderId="11" xfId="0" applyNumberFormat="1" applyFont="1" applyFill="1" applyBorder="1" applyAlignment="1">
      <alignment horizontal="right" vertical="center" shrinkToFit="1"/>
    </xf>
    <xf numFmtId="182" fontId="86" fillId="0" borderId="8" xfId="0" applyNumberFormat="1" applyFont="1" applyFill="1" applyBorder="1" applyAlignment="1">
      <alignment horizontal="center" vertical="center" shrinkToFit="1"/>
    </xf>
    <xf numFmtId="182" fontId="28" fillId="0" borderId="8" xfId="0" applyNumberFormat="1" applyFont="1" applyFill="1" applyBorder="1" applyAlignment="1">
      <alignment horizontal="center" vertical="center" shrinkToFit="1"/>
    </xf>
    <xf numFmtId="182" fontId="86" fillId="0" borderId="8" xfId="0" applyNumberFormat="1" applyFont="1" applyFill="1" applyBorder="1" applyAlignment="1">
      <alignment horizontal="right" vertical="center" shrinkToFit="1"/>
    </xf>
    <xf numFmtId="178" fontId="86" fillId="0" borderId="8" xfId="0" applyNumberFormat="1" applyFont="1" applyFill="1" applyBorder="1" applyAlignment="1">
      <alignment horizontal="right" vertical="center" shrinkToFit="1"/>
    </xf>
    <xf numFmtId="178" fontId="86" fillId="0" borderId="9" xfId="0" applyNumberFormat="1" applyFont="1" applyFill="1" applyBorder="1" applyAlignment="1">
      <alignment horizontal="right" vertical="center" shrinkToFit="1"/>
    </xf>
    <xf numFmtId="182" fontId="28" fillId="0" borderId="8" xfId="0" applyNumberFormat="1" applyFont="1" applyFill="1" applyBorder="1" applyAlignment="1">
      <alignment horizontal="right" vertical="center" shrinkToFit="1"/>
    </xf>
    <xf numFmtId="178" fontId="28" fillId="0" borderId="9" xfId="0" applyNumberFormat="1" applyFont="1" applyFill="1" applyBorder="1" applyAlignment="1">
      <alignment horizontal="right" vertical="center" shrinkToFit="1"/>
    </xf>
    <xf numFmtId="0" fontId="95" fillId="0" borderId="6" xfId="0" applyFont="1" applyBorder="1" applyAlignment="1">
      <alignment horizontal="distributed" vertical="center" wrapText="1"/>
    </xf>
    <xf numFmtId="178" fontId="4" fillId="0" borderId="0" xfId="0" applyNumberFormat="1" applyFont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178" fontId="4" fillId="0" borderId="7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distributed" vertical="center" wrapText="1"/>
    </xf>
    <xf numFmtId="178" fontId="28" fillId="0" borderId="8" xfId="0" applyNumberFormat="1" applyFont="1" applyBorder="1" applyAlignment="1">
      <alignment horizontal="right" vertical="center" shrinkToFit="1"/>
    </xf>
    <xf numFmtId="178" fontId="28" fillId="0" borderId="8" xfId="0" applyNumberFormat="1" applyFont="1" applyFill="1" applyBorder="1" applyAlignment="1">
      <alignment horizontal="right" vertical="center" shrinkToFit="1"/>
    </xf>
    <xf numFmtId="178" fontId="28" fillId="0" borderId="9" xfId="0" applyNumberFormat="1" applyFont="1" applyBorder="1" applyAlignment="1">
      <alignment horizontal="right" vertical="center" shrinkToFit="1"/>
    </xf>
    <xf numFmtId="0" fontId="13" fillId="5" borderId="1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wrapText="1" shrinkToFi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54" fillId="5" borderId="13" xfId="0" applyFont="1" applyFill="1" applyBorder="1" applyAlignment="1">
      <alignment horizontal="center" vertical="top" wrapText="1"/>
    </xf>
    <xf numFmtId="0" fontId="54" fillId="5" borderId="13" xfId="0" applyFont="1" applyFill="1" applyBorder="1" applyAlignment="1">
      <alignment horizontal="center" vertical="top"/>
    </xf>
  </cellXfs>
  <cellStyles count="14">
    <cellStyle name="쉼표 [0]" xfId="1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3" xfId="9"/>
    <cellStyle name="표준 4" xfId="10"/>
    <cellStyle name="표준 5" xfId="11"/>
    <cellStyle name="표준 6" xfId="12"/>
    <cellStyle name="표준 7" xfId="13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2"/>
  <sheetViews>
    <sheetView tabSelected="1" zoomScaleNormal="100" zoomScaleSheetLayoutView="85" workbookViewId="0">
      <selection activeCell="A3" sqref="A3:G3"/>
    </sheetView>
  </sheetViews>
  <sheetFormatPr defaultRowHeight="15.75"/>
  <cols>
    <col min="1" max="1" width="17.125" customWidth="1"/>
    <col min="2" max="2" width="11.5" style="1" customWidth="1"/>
    <col min="3" max="4" width="11.5" customWidth="1"/>
    <col min="5" max="5" width="12.75" customWidth="1"/>
    <col min="6" max="6" width="11.625" customWidth="1"/>
    <col min="7" max="7" width="12.25" customWidth="1"/>
    <col min="8" max="8" width="17.75" customWidth="1"/>
    <col min="9" max="9" width="8.875" customWidth="1"/>
    <col min="10" max="10" width="9.75" customWidth="1"/>
    <col min="11" max="15" width="8.625" customWidth="1"/>
    <col min="16" max="16" width="8.875" customWidth="1"/>
  </cols>
  <sheetData>
    <row r="1" spans="1:23" ht="5.0999999999999996" customHeight="1"/>
    <row r="2" spans="1:23" ht="50.1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2"/>
      <c r="R2" s="2"/>
      <c r="S2" s="2"/>
      <c r="T2" s="2"/>
      <c r="U2" s="2"/>
      <c r="V2" s="2"/>
      <c r="W2" s="2"/>
    </row>
    <row r="3" spans="1:23" s="3" customFormat="1" ht="24" customHeight="1">
      <c r="A3" s="740" t="s">
        <v>0</v>
      </c>
      <c r="B3" s="741"/>
      <c r="C3" s="741"/>
      <c r="D3" s="741"/>
      <c r="E3" s="741"/>
      <c r="F3" s="741"/>
      <c r="G3" s="741"/>
      <c r="H3" s="740" t="s">
        <v>1</v>
      </c>
      <c r="I3" s="741"/>
      <c r="J3" s="741"/>
      <c r="K3" s="741"/>
      <c r="L3" s="741"/>
      <c r="M3" s="741"/>
      <c r="N3" s="741"/>
      <c r="O3" s="741"/>
      <c r="P3" s="741"/>
    </row>
    <row r="4" spans="1:23" s="3" customFormat="1" ht="20.100000000000001" customHeight="1">
      <c r="A4" s="742" t="s">
        <v>2</v>
      </c>
      <c r="B4" s="743"/>
      <c r="C4" s="743"/>
      <c r="D4" s="743"/>
      <c r="E4" s="743"/>
      <c r="F4" s="743"/>
      <c r="G4" s="743"/>
      <c r="H4" s="742" t="s">
        <v>3</v>
      </c>
      <c r="I4" s="742"/>
      <c r="J4" s="742"/>
      <c r="K4" s="742"/>
      <c r="L4" s="742"/>
      <c r="M4" s="742"/>
      <c r="N4" s="742"/>
      <c r="O4" s="742"/>
      <c r="P4" s="742"/>
    </row>
    <row r="5" spans="1:23" ht="20.100000000000001" customHeight="1">
      <c r="A5" s="4" t="s">
        <v>4</v>
      </c>
      <c r="B5" s="737"/>
      <c r="C5" s="737"/>
      <c r="D5" s="737"/>
      <c r="E5" s="737"/>
      <c r="F5" s="738" t="s">
        <v>5</v>
      </c>
      <c r="G5" s="738"/>
      <c r="H5" s="4" t="s">
        <v>4</v>
      </c>
      <c r="I5" s="737"/>
      <c r="J5" s="737"/>
      <c r="K5" s="737"/>
      <c r="L5" s="737"/>
      <c r="M5" s="737"/>
      <c r="N5" s="737"/>
      <c r="O5" s="738" t="s">
        <v>5</v>
      </c>
      <c r="P5" s="738"/>
    </row>
    <row r="6" spans="1:23" ht="20.100000000000001" customHeight="1">
      <c r="A6" s="5" t="s">
        <v>6</v>
      </c>
      <c r="B6" s="262" t="s">
        <v>7</v>
      </c>
      <c r="C6" s="6" t="s">
        <v>8</v>
      </c>
      <c r="D6" s="7" t="s">
        <v>9</v>
      </c>
      <c r="E6" s="8" t="s">
        <v>10</v>
      </c>
      <c r="F6" s="8"/>
      <c r="G6" s="7"/>
      <c r="H6" s="5" t="s">
        <v>11</v>
      </c>
      <c r="I6" s="9" t="s">
        <v>12</v>
      </c>
      <c r="J6" s="9"/>
      <c r="K6" s="9"/>
      <c r="L6" s="9"/>
      <c r="M6" s="9"/>
      <c r="N6" s="9"/>
      <c r="O6" s="10"/>
      <c r="P6" s="6" t="s">
        <v>13</v>
      </c>
    </row>
    <row r="7" spans="1:23" ht="20.100000000000001" customHeight="1">
      <c r="A7" s="11" t="s">
        <v>14</v>
      </c>
      <c r="B7" s="12"/>
      <c r="C7" s="13" t="s">
        <v>15</v>
      </c>
      <c r="D7" s="14"/>
      <c r="E7" s="15" t="s">
        <v>16</v>
      </c>
      <c r="F7" s="15"/>
      <c r="G7" s="16"/>
      <c r="H7" s="11" t="s">
        <v>14</v>
      </c>
      <c r="I7" s="7" t="s">
        <v>17</v>
      </c>
      <c r="J7" s="17" t="s">
        <v>18</v>
      </c>
      <c r="K7" s="17"/>
      <c r="L7" s="10"/>
      <c r="M7" s="17" t="s">
        <v>19</v>
      </c>
      <c r="N7" s="17"/>
      <c r="O7" s="18"/>
      <c r="P7" s="265" t="s">
        <v>20</v>
      </c>
    </row>
    <row r="8" spans="1:23" ht="30" customHeight="1">
      <c r="A8" s="19" t="s">
        <v>21</v>
      </c>
      <c r="B8" s="12" t="s">
        <v>22</v>
      </c>
      <c r="C8" s="13" t="s">
        <v>23</v>
      </c>
      <c r="D8" s="261" t="s">
        <v>22</v>
      </c>
      <c r="E8" s="21" t="s">
        <v>17</v>
      </c>
      <c r="F8" s="21" t="s">
        <v>24</v>
      </c>
      <c r="G8" s="259" t="s">
        <v>25</v>
      </c>
      <c r="H8" s="19" t="s">
        <v>21</v>
      </c>
      <c r="I8" s="21"/>
      <c r="J8" s="6" t="s">
        <v>17</v>
      </c>
      <c r="K8" s="6" t="s">
        <v>24</v>
      </c>
      <c r="L8" s="21" t="s">
        <v>25</v>
      </c>
      <c r="M8" s="6" t="s">
        <v>17</v>
      </c>
      <c r="N8" s="6" t="s">
        <v>24</v>
      </c>
      <c r="O8" s="21" t="s">
        <v>25</v>
      </c>
      <c r="P8" s="264" t="s">
        <v>26</v>
      </c>
    </row>
    <row r="9" spans="1:23" ht="20.100000000000001" customHeight="1">
      <c r="A9" s="260" t="s">
        <v>27</v>
      </c>
      <c r="B9" s="23" t="s">
        <v>28</v>
      </c>
      <c r="C9" s="263" t="s">
        <v>29</v>
      </c>
      <c r="D9" s="16" t="s">
        <v>30</v>
      </c>
      <c r="E9" s="16" t="s">
        <v>31</v>
      </c>
      <c r="F9" s="16" t="s">
        <v>32</v>
      </c>
      <c r="G9" s="16" t="s">
        <v>33</v>
      </c>
      <c r="H9" s="260" t="s">
        <v>27</v>
      </c>
      <c r="I9" s="16" t="s">
        <v>31</v>
      </c>
      <c r="J9" s="24" t="s">
        <v>34</v>
      </c>
      <c r="K9" s="24" t="s">
        <v>32</v>
      </c>
      <c r="L9" s="16" t="s">
        <v>33</v>
      </c>
      <c r="M9" s="24" t="s">
        <v>34</v>
      </c>
      <c r="N9" s="24" t="s">
        <v>32</v>
      </c>
      <c r="O9" s="16" t="s">
        <v>33</v>
      </c>
      <c r="P9" s="263" t="s">
        <v>35</v>
      </c>
    </row>
    <row r="10" spans="1:23" s="28" customFormat="1" ht="25.15" customHeight="1">
      <c r="A10" s="25">
        <v>2015</v>
      </c>
      <c r="B10" s="26" t="s">
        <v>36</v>
      </c>
      <c r="C10" s="26">
        <v>1796</v>
      </c>
      <c r="D10" s="26">
        <v>2332</v>
      </c>
      <c r="E10" s="26">
        <v>58987</v>
      </c>
      <c r="F10" s="26">
        <v>32650</v>
      </c>
      <c r="G10" s="27">
        <v>26337</v>
      </c>
      <c r="H10" s="25">
        <v>2015</v>
      </c>
      <c r="I10" s="26">
        <v>3087</v>
      </c>
      <c r="J10" s="26">
        <v>2694</v>
      </c>
      <c r="K10" s="26">
        <v>1218</v>
      </c>
      <c r="L10" s="26">
        <v>1476</v>
      </c>
      <c r="M10" s="26">
        <v>740</v>
      </c>
      <c r="N10" s="26">
        <v>455</v>
      </c>
      <c r="O10" s="26">
        <v>285</v>
      </c>
      <c r="P10" s="27">
        <v>22</v>
      </c>
      <c r="R10" s="29"/>
    </row>
    <row r="11" spans="1:23" s="28" customFormat="1" ht="25.15" customHeight="1">
      <c r="A11" s="25">
        <v>2016</v>
      </c>
      <c r="B11" s="26" t="s">
        <v>36</v>
      </c>
      <c r="C11" s="267">
        <v>1793</v>
      </c>
      <c r="D11" s="267">
        <v>2255</v>
      </c>
      <c r="E11" s="267">
        <v>56520</v>
      </c>
      <c r="F11" s="267">
        <v>31367</v>
      </c>
      <c r="G11" s="268">
        <v>25151</v>
      </c>
      <c r="H11" s="25">
        <v>2016</v>
      </c>
      <c r="I11" s="267">
        <v>4100</v>
      </c>
      <c r="J11" s="267">
        <v>3284</v>
      </c>
      <c r="K11" s="267">
        <v>1656</v>
      </c>
      <c r="L11" s="267">
        <v>1628</v>
      </c>
      <c r="M11" s="267">
        <v>816</v>
      </c>
      <c r="N11" s="267">
        <v>469</v>
      </c>
      <c r="O11" s="267">
        <v>347</v>
      </c>
      <c r="P11" s="268">
        <v>14</v>
      </c>
      <c r="R11" s="29"/>
    </row>
    <row r="12" spans="1:23" s="28" customFormat="1" ht="25.15" customHeight="1">
      <c r="A12" s="25">
        <v>2017</v>
      </c>
      <c r="B12" s="26" t="s">
        <v>37</v>
      </c>
      <c r="C12" s="26">
        <v>1760</v>
      </c>
      <c r="D12" s="26">
        <v>1762</v>
      </c>
      <c r="E12" s="26">
        <v>55045</v>
      </c>
      <c r="F12" s="26">
        <v>30341</v>
      </c>
      <c r="G12" s="27">
        <v>24704</v>
      </c>
      <c r="H12" s="25">
        <v>2017</v>
      </c>
      <c r="I12" s="26">
        <v>3996</v>
      </c>
      <c r="J12" s="26">
        <v>3213</v>
      </c>
      <c r="K12" s="26">
        <v>1579</v>
      </c>
      <c r="L12" s="26">
        <v>1634</v>
      </c>
      <c r="M12" s="26">
        <v>783</v>
      </c>
      <c r="N12" s="26">
        <v>477</v>
      </c>
      <c r="O12" s="26">
        <v>306</v>
      </c>
      <c r="P12" s="27">
        <v>17</v>
      </c>
      <c r="R12" s="29"/>
    </row>
    <row r="13" spans="1:23" s="28" customFormat="1" ht="25.15" customHeight="1">
      <c r="A13" s="25">
        <v>2018</v>
      </c>
      <c r="B13" s="26" t="s">
        <v>36</v>
      </c>
      <c r="C13" s="26">
        <v>1804</v>
      </c>
      <c r="D13" s="26">
        <v>2026</v>
      </c>
      <c r="E13" s="26">
        <v>55739</v>
      </c>
      <c r="F13" s="26">
        <v>30839</v>
      </c>
      <c r="G13" s="27">
        <v>24900</v>
      </c>
      <c r="H13" s="25">
        <v>2018</v>
      </c>
      <c r="I13" s="26">
        <v>4122</v>
      </c>
      <c r="J13" s="26">
        <v>3207</v>
      </c>
      <c r="K13" s="26">
        <v>1549</v>
      </c>
      <c r="L13" s="26">
        <v>1658</v>
      </c>
      <c r="M13" s="26">
        <v>819</v>
      </c>
      <c r="N13" s="26">
        <v>467</v>
      </c>
      <c r="O13" s="26">
        <v>352</v>
      </c>
      <c r="P13" s="27">
        <v>17.380417835983785</v>
      </c>
      <c r="R13" s="29"/>
    </row>
    <row r="14" spans="1:23" s="30" customFormat="1" ht="25.15" customHeight="1">
      <c r="A14" s="25">
        <v>2019</v>
      </c>
      <c r="B14" s="26" t="s">
        <v>471</v>
      </c>
      <c r="C14" s="26">
        <v>1773</v>
      </c>
      <c r="D14" s="26">
        <v>2284</v>
      </c>
      <c r="E14" s="26">
        <v>54291</v>
      </c>
      <c r="F14" s="26">
        <v>30503</v>
      </c>
      <c r="G14" s="27">
        <v>23788</v>
      </c>
      <c r="H14" s="279">
        <v>2019</v>
      </c>
      <c r="I14" s="26">
        <v>4130</v>
      </c>
      <c r="J14" s="26">
        <v>3286</v>
      </c>
      <c r="K14" s="26">
        <v>1537</v>
      </c>
      <c r="L14" s="26">
        <v>1749</v>
      </c>
      <c r="M14" s="26">
        <v>844</v>
      </c>
      <c r="N14" s="26">
        <v>457</v>
      </c>
      <c r="O14" s="26">
        <v>387</v>
      </c>
      <c r="P14" s="233">
        <v>16.5</v>
      </c>
      <c r="R14" s="31"/>
    </row>
    <row r="15" spans="1:23" s="30" customFormat="1" ht="25.15" customHeight="1">
      <c r="A15" s="440">
        <v>2020</v>
      </c>
      <c r="B15" s="441" t="s">
        <v>643</v>
      </c>
      <c r="C15" s="441">
        <f>SUM(C16:C28)</f>
        <v>1764</v>
      </c>
      <c r="D15" s="441">
        <f t="shared" ref="D15:G15" si="0">SUM(D16:D28)</f>
        <v>2328</v>
      </c>
      <c r="E15" s="441">
        <f t="shared" si="0"/>
        <v>52682</v>
      </c>
      <c r="F15" s="441">
        <f t="shared" si="0"/>
        <v>29475</v>
      </c>
      <c r="G15" s="441">
        <f t="shared" si="0"/>
        <v>23207</v>
      </c>
      <c r="H15" s="440">
        <v>2020</v>
      </c>
      <c r="I15" s="441">
        <f>SUM(I16:I28)</f>
        <v>4146</v>
      </c>
      <c r="J15" s="441">
        <f t="shared" ref="J15:O15" si="1">SUM(J16:J28)</f>
        <v>3280</v>
      </c>
      <c r="K15" s="441">
        <f t="shared" si="1"/>
        <v>1502</v>
      </c>
      <c r="L15" s="441">
        <f t="shared" si="1"/>
        <v>1778</v>
      </c>
      <c r="M15" s="441">
        <f t="shared" si="1"/>
        <v>866</v>
      </c>
      <c r="N15" s="441">
        <f t="shared" si="1"/>
        <v>468</v>
      </c>
      <c r="O15" s="441">
        <f t="shared" si="1"/>
        <v>398</v>
      </c>
      <c r="P15" s="442">
        <v>16</v>
      </c>
      <c r="R15" s="31"/>
    </row>
    <row r="16" spans="1:23" ht="34.15" customHeight="1">
      <c r="A16" s="443" t="s">
        <v>38</v>
      </c>
      <c r="B16" s="267">
        <v>52</v>
      </c>
      <c r="C16" s="267">
        <v>214</v>
      </c>
      <c r="D16" s="267">
        <v>167</v>
      </c>
      <c r="E16" s="267">
        <v>3326</v>
      </c>
      <c r="F16" s="267">
        <v>1692</v>
      </c>
      <c r="G16" s="268">
        <v>1634</v>
      </c>
      <c r="H16" s="443" t="s">
        <v>39</v>
      </c>
      <c r="I16" s="267">
        <f>SUM(J16,M16)</f>
        <v>359</v>
      </c>
      <c r="J16" s="267">
        <v>340</v>
      </c>
      <c r="K16" s="267">
        <v>6</v>
      </c>
      <c r="L16" s="267">
        <v>334</v>
      </c>
      <c r="M16" s="267">
        <v>19</v>
      </c>
      <c r="N16" s="267">
        <v>7</v>
      </c>
      <c r="O16" s="267">
        <v>12</v>
      </c>
      <c r="P16" s="445">
        <f>E16/J16</f>
        <v>9.7823529411764714</v>
      </c>
      <c r="S16" s="32"/>
    </row>
    <row r="17" spans="1:21" ht="34.15" customHeight="1">
      <c r="A17" s="443" t="s">
        <v>40</v>
      </c>
      <c r="B17" s="267" t="s">
        <v>473</v>
      </c>
      <c r="C17" s="267">
        <v>660</v>
      </c>
      <c r="D17" s="267">
        <v>1040</v>
      </c>
      <c r="E17" s="267">
        <v>15553</v>
      </c>
      <c r="F17" s="267">
        <v>7896</v>
      </c>
      <c r="G17" s="268">
        <v>7657</v>
      </c>
      <c r="H17" s="443" t="s">
        <v>40</v>
      </c>
      <c r="I17" s="267">
        <f t="shared" ref="I17:I24" si="2">SUM(J17,M17)</f>
        <v>1129</v>
      </c>
      <c r="J17" s="267">
        <v>987</v>
      </c>
      <c r="K17" s="267">
        <v>372</v>
      </c>
      <c r="L17" s="267">
        <v>615</v>
      </c>
      <c r="M17" s="267">
        <v>142</v>
      </c>
      <c r="N17" s="267">
        <v>65</v>
      </c>
      <c r="O17" s="267">
        <v>77</v>
      </c>
      <c r="P17" s="445">
        <f t="shared" ref="P17:P28" si="3">E17/J17</f>
        <v>15.757852077001013</v>
      </c>
    </row>
    <row r="18" spans="1:21" ht="34.15" customHeight="1">
      <c r="A18" s="443" t="s">
        <v>41</v>
      </c>
      <c r="B18" s="267">
        <v>9</v>
      </c>
      <c r="C18" s="267">
        <v>147</v>
      </c>
      <c r="D18" s="267">
        <v>287</v>
      </c>
      <c r="E18" s="267">
        <v>3838</v>
      </c>
      <c r="F18" s="267">
        <v>1902</v>
      </c>
      <c r="G18" s="268">
        <v>1936</v>
      </c>
      <c r="H18" s="443" t="s">
        <v>41</v>
      </c>
      <c r="I18" s="267">
        <f t="shared" si="2"/>
        <v>350</v>
      </c>
      <c r="J18" s="267">
        <v>318</v>
      </c>
      <c r="K18" s="267">
        <v>88</v>
      </c>
      <c r="L18" s="267">
        <v>230</v>
      </c>
      <c r="M18" s="267">
        <v>32</v>
      </c>
      <c r="N18" s="267">
        <v>19</v>
      </c>
      <c r="O18" s="267">
        <v>13</v>
      </c>
      <c r="P18" s="445">
        <f t="shared" si="3"/>
        <v>12.069182389937106</v>
      </c>
    </row>
    <row r="19" spans="1:21" ht="34.15" customHeight="1">
      <c r="A19" s="443" t="s">
        <v>42</v>
      </c>
      <c r="B19" s="267">
        <v>7</v>
      </c>
      <c r="C19" s="267">
        <v>124</v>
      </c>
      <c r="D19" s="267">
        <v>194</v>
      </c>
      <c r="E19" s="267">
        <v>3566</v>
      </c>
      <c r="F19" s="267">
        <v>1849</v>
      </c>
      <c r="G19" s="268">
        <v>1717</v>
      </c>
      <c r="H19" s="443" t="s">
        <v>42</v>
      </c>
      <c r="I19" s="267">
        <f t="shared" si="2"/>
        <v>292</v>
      </c>
      <c r="J19" s="267">
        <v>264</v>
      </c>
      <c r="K19" s="267">
        <v>147</v>
      </c>
      <c r="L19" s="267">
        <v>117</v>
      </c>
      <c r="M19" s="267">
        <v>28</v>
      </c>
      <c r="N19" s="267">
        <v>24</v>
      </c>
      <c r="O19" s="267">
        <v>4</v>
      </c>
      <c r="P19" s="445">
        <f t="shared" si="3"/>
        <v>13.507575757575758</v>
      </c>
    </row>
    <row r="20" spans="1:21" ht="34.15" customHeight="1">
      <c r="A20" s="444" t="s">
        <v>43</v>
      </c>
      <c r="B20" s="267">
        <v>3</v>
      </c>
      <c r="C20" s="267">
        <v>68</v>
      </c>
      <c r="D20" s="267">
        <v>97</v>
      </c>
      <c r="E20" s="267">
        <v>1539</v>
      </c>
      <c r="F20" s="267">
        <v>269</v>
      </c>
      <c r="G20" s="268">
        <v>1270</v>
      </c>
      <c r="H20" s="444" t="s">
        <v>44</v>
      </c>
      <c r="I20" s="267">
        <f t="shared" si="2"/>
        <v>174</v>
      </c>
      <c r="J20" s="267">
        <v>164</v>
      </c>
      <c r="K20" s="267">
        <v>57</v>
      </c>
      <c r="L20" s="267">
        <v>107</v>
      </c>
      <c r="M20" s="267">
        <v>10</v>
      </c>
      <c r="N20" s="267">
        <v>3</v>
      </c>
      <c r="O20" s="267">
        <v>7</v>
      </c>
      <c r="P20" s="445">
        <f t="shared" si="3"/>
        <v>9.3841463414634152</v>
      </c>
    </row>
    <row r="21" spans="1:21" ht="34.15" customHeight="1">
      <c r="A21" s="444" t="s">
        <v>474</v>
      </c>
      <c r="B21" s="267">
        <v>7</v>
      </c>
      <c r="C21" s="267">
        <v>153</v>
      </c>
      <c r="D21" s="267">
        <v>276</v>
      </c>
      <c r="E21" s="267">
        <v>3615</v>
      </c>
      <c r="F21" s="267">
        <v>2111</v>
      </c>
      <c r="G21" s="268">
        <v>1504</v>
      </c>
      <c r="H21" s="444" t="s">
        <v>45</v>
      </c>
      <c r="I21" s="267">
        <f t="shared" si="2"/>
        <v>379</v>
      </c>
      <c r="J21" s="267">
        <v>352</v>
      </c>
      <c r="K21" s="267">
        <v>237</v>
      </c>
      <c r="L21" s="267">
        <v>115</v>
      </c>
      <c r="M21" s="267">
        <v>27</v>
      </c>
      <c r="N21" s="267">
        <v>23</v>
      </c>
      <c r="O21" s="267">
        <v>4</v>
      </c>
      <c r="P21" s="445">
        <f t="shared" si="3"/>
        <v>10.269886363636363</v>
      </c>
    </row>
    <row r="22" spans="1:21" ht="34.15" customHeight="1">
      <c r="A22" s="444" t="s">
        <v>46</v>
      </c>
      <c r="B22" s="267">
        <v>1</v>
      </c>
      <c r="C22" s="267">
        <v>36</v>
      </c>
      <c r="D22" s="267">
        <v>100</v>
      </c>
      <c r="E22" s="267">
        <v>706</v>
      </c>
      <c r="F22" s="267">
        <v>645</v>
      </c>
      <c r="G22" s="268">
        <v>61</v>
      </c>
      <c r="H22" s="444" t="s">
        <v>47</v>
      </c>
      <c r="I22" s="267">
        <f t="shared" si="2"/>
        <v>85</v>
      </c>
      <c r="J22" s="267">
        <v>78</v>
      </c>
      <c r="K22" s="267">
        <v>48</v>
      </c>
      <c r="L22" s="267">
        <v>30</v>
      </c>
      <c r="M22" s="267">
        <v>7</v>
      </c>
      <c r="N22" s="267">
        <v>4</v>
      </c>
      <c r="O22" s="267">
        <v>3</v>
      </c>
      <c r="P22" s="445">
        <f t="shared" si="3"/>
        <v>9.0512820512820511</v>
      </c>
      <c r="S22" s="33"/>
      <c r="U22" s="34"/>
    </row>
    <row r="23" spans="1:21" ht="34.15" customHeight="1">
      <c r="A23" s="444" t="s">
        <v>48</v>
      </c>
      <c r="B23" s="267">
        <v>3</v>
      </c>
      <c r="C23" s="267">
        <v>63</v>
      </c>
      <c r="D23" s="267">
        <v>91</v>
      </c>
      <c r="E23" s="267">
        <v>999</v>
      </c>
      <c r="F23" s="267">
        <v>245</v>
      </c>
      <c r="G23" s="268">
        <v>754</v>
      </c>
      <c r="H23" s="444" t="s">
        <v>48</v>
      </c>
      <c r="I23" s="267">
        <f t="shared" si="2"/>
        <v>157</v>
      </c>
      <c r="J23" s="267">
        <v>145</v>
      </c>
      <c r="K23" s="267">
        <v>82</v>
      </c>
      <c r="L23" s="267">
        <v>63</v>
      </c>
      <c r="M23" s="267">
        <v>12</v>
      </c>
      <c r="N23" s="267">
        <v>10</v>
      </c>
      <c r="O23" s="267">
        <v>2</v>
      </c>
      <c r="P23" s="445">
        <f t="shared" si="3"/>
        <v>6.8896551724137929</v>
      </c>
      <c r="U23" s="34"/>
    </row>
    <row r="24" spans="1:21" ht="34.15" customHeight="1">
      <c r="A24" s="444" t="s">
        <v>49</v>
      </c>
      <c r="B24" s="267">
        <v>1</v>
      </c>
      <c r="C24" s="267">
        <v>22</v>
      </c>
      <c r="D24" s="267">
        <v>38</v>
      </c>
      <c r="E24" s="267">
        <v>511</v>
      </c>
      <c r="F24" s="267">
        <v>511</v>
      </c>
      <c r="G24" s="268">
        <v>0</v>
      </c>
      <c r="H24" s="444" t="s">
        <v>50</v>
      </c>
      <c r="I24" s="267">
        <f t="shared" si="2"/>
        <v>59</v>
      </c>
      <c r="J24" s="267">
        <v>53</v>
      </c>
      <c r="K24" s="267">
        <v>22</v>
      </c>
      <c r="L24" s="267">
        <v>31</v>
      </c>
      <c r="M24" s="267">
        <v>6</v>
      </c>
      <c r="N24" s="267">
        <v>4</v>
      </c>
      <c r="O24" s="267">
        <v>2</v>
      </c>
      <c r="P24" s="445">
        <f t="shared" si="3"/>
        <v>9.6415094339622645</v>
      </c>
    </row>
    <row r="25" spans="1:21" ht="34.15" customHeight="1">
      <c r="A25" s="443" t="s">
        <v>51</v>
      </c>
      <c r="B25" s="267">
        <v>2</v>
      </c>
      <c r="C25" s="267">
        <v>25</v>
      </c>
      <c r="D25" s="267">
        <v>0</v>
      </c>
      <c r="E25" s="267">
        <v>4227</v>
      </c>
      <c r="F25" s="267">
        <v>2418</v>
      </c>
      <c r="G25" s="268">
        <v>1809</v>
      </c>
      <c r="H25" s="443" t="s">
        <v>51</v>
      </c>
      <c r="I25" s="267">
        <v>154</v>
      </c>
      <c r="J25" s="267">
        <v>87</v>
      </c>
      <c r="K25" s="267">
        <v>52</v>
      </c>
      <c r="L25" s="267">
        <v>35</v>
      </c>
      <c r="M25" s="267">
        <v>67</v>
      </c>
      <c r="N25" s="267">
        <v>49</v>
      </c>
      <c r="O25" s="267">
        <v>18</v>
      </c>
      <c r="P25" s="445">
        <f t="shared" si="3"/>
        <v>48.586206896551722</v>
      </c>
    </row>
    <row r="26" spans="1:21" ht="34.15" customHeight="1">
      <c r="A26" s="443" t="s">
        <v>52</v>
      </c>
      <c r="B26" s="446">
        <v>3</v>
      </c>
      <c r="C26" s="446">
        <v>87</v>
      </c>
      <c r="D26" s="267">
        <v>0</v>
      </c>
      <c r="E26" s="267">
        <v>13616</v>
      </c>
      <c r="F26" s="267">
        <v>9285</v>
      </c>
      <c r="G26" s="268">
        <v>4331</v>
      </c>
      <c r="H26" s="443" t="s">
        <v>53</v>
      </c>
      <c r="I26" s="267">
        <v>949</v>
      </c>
      <c r="J26" s="267">
        <v>454</v>
      </c>
      <c r="K26" s="267">
        <v>375</v>
      </c>
      <c r="L26" s="446">
        <v>79</v>
      </c>
      <c r="M26" s="267">
        <v>495</v>
      </c>
      <c r="N26" s="267">
        <v>249</v>
      </c>
      <c r="O26" s="446">
        <v>246</v>
      </c>
      <c r="P26" s="445">
        <f t="shared" si="3"/>
        <v>29.991189427312776</v>
      </c>
    </row>
    <row r="27" spans="1:21" s="35" customFormat="1" ht="34.15" customHeight="1">
      <c r="A27" s="443" t="s">
        <v>54</v>
      </c>
      <c r="B27" s="267">
        <v>6</v>
      </c>
      <c r="C27" s="267">
        <v>146</v>
      </c>
      <c r="D27" s="267">
        <v>0</v>
      </c>
      <c r="E27" s="267">
        <v>1058</v>
      </c>
      <c r="F27" s="267">
        <v>569</v>
      </c>
      <c r="G27" s="268">
        <v>489</v>
      </c>
      <c r="H27" s="443" t="s">
        <v>54</v>
      </c>
      <c r="I27" s="267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7">
        <v>0</v>
      </c>
      <c r="P27" s="445">
        <v>0</v>
      </c>
    </row>
    <row r="28" spans="1:21" ht="34.15" customHeight="1">
      <c r="A28" s="447" t="s">
        <v>55</v>
      </c>
      <c r="B28" s="448">
        <v>1</v>
      </c>
      <c r="C28" s="448">
        <v>19</v>
      </c>
      <c r="D28" s="448">
        <v>38</v>
      </c>
      <c r="E28" s="448">
        <v>128</v>
      </c>
      <c r="F28" s="448">
        <v>83</v>
      </c>
      <c r="G28" s="449">
        <v>45</v>
      </c>
      <c r="H28" s="447" t="s">
        <v>55</v>
      </c>
      <c r="I28" s="450">
        <v>59</v>
      </c>
      <c r="J28" s="448">
        <v>38</v>
      </c>
      <c r="K28" s="448">
        <v>16</v>
      </c>
      <c r="L28" s="448">
        <v>22</v>
      </c>
      <c r="M28" s="448">
        <v>21</v>
      </c>
      <c r="N28" s="448">
        <v>11</v>
      </c>
      <c r="O28" s="448">
        <v>10</v>
      </c>
      <c r="P28" s="451">
        <f t="shared" si="3"/>
        <v>3.3684210526315788</v>
      </c>
    </row>
    <row r="29" spans="1:21" s="39" customFormat="1" ht="15.95" customHeight="1">
      <c r="A29" s="36" t="s">
        <v>56</v>
      </c>
      <c r="B29" s="37"/>
      <c r="C29" s="38"/>
      <c r="D29" s="38"/>
      <c r="E29" s="38"/>
      <c r="F29" s="38"/>
      <c r="G29" s="38"/>
      <c r="H29" s="36" t="s">
        <v>56</v>
      </c>
      <c r="I29" s="37"/>
      <c r="J29" s="38"/>
      <c r="K29" s="38"/>
      <c r="L29" s="38"/>
      <c r="M29" s="38"/>
      <c r="N29" s="38"/>
      <c r="O29" s="38"/>
      <c r="P29" s="38"/>
    </row>
    <row r="32" spans="1:21">
      <c r="B32" s="40"/>
    </row>
  </sheetData>
  <mergeCells count="10">
    <mergeCell ref="B5:E5"/>
    <mergeCell ref="F5:G5"/>
    <mergeCell ref="I5:N5"/>
    <mergeCell ref="O5:P5"/>
    <mergeCell ref="A2:G2"/>
    <mergeCell ref="H2:P2"/>
    <mergeCell ref="A3:G3"/>
    <mergeCell ref="H3:P3"/>
    <mergeCell ref="A4:G4"/>
    <mergeCell ref="H4:P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16"/>
  <sheetViews>
    <sheetView view="pageBreakPreview" zoomScaleNormal="100" zoomScaleSheetLayoutView="100" workbookViewId="0">
      <selection activeCell="H13" sqref="G13:H13"/>
    </sheetView>
  </sheetViews>
  <sheetFormatPr defaultColWidth="9" defaultRowHeight="13.5"/>
  <cols>
    <col min="1" max="1" width="9.75" style="145" customWidth="1"/>
    <col min="2" max="2" width="7.75" style="145" customWidth="1"/>
    <col min="3" max="4" width="7.5" style="145" customWidth="1"/>
    <col min="5" max="6" width="7.75" style="145" customWidth="1"/>
    <col min="7" max="8" width="7.5" style="145" customWidth="1"/>
    <col min="9" max="9" width="7.75" style="145" customWidth="1"/>
    <col min="10" max="11" width="7.5" style="145" customWidth="1"/>
    <col min="12" max="12" width="9.75" style="145" customWidth="1"/>
    <col min="13" max="15" width="5.125" style="145" customWidth="1"/>
    <col min="16" max="16" width="8.625" style="145" customWidth="1"/>
    <col min="17" max="17" width="9.625" style="145" customWidth="1"/>
    <col min="18" max="18" width="9.125" style="145" customWidth="1"/>
    <col min="19" max="19" width="8.375" style="145" customWidth="1"/>
    <col min="20" max="20" width="8.625" style="145" customWidth="1"/>
    <col min="21" max="21" width="8.75" style="145" customWidth="1"/>
    <col min="22" max="22" width="7.5" style="153" customWidth="1"/>
    <col min="23" max="16384" width="9" style="153"/>
  </cols>
  <sheetData>
    <row r="1" spans="1:22" ht="5.0999999999999996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52"/>
    </row>
    <row r="2" spans="1:22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</row>
    <row r="3" spans="1:22" s="154" customFormat="1" ht="21" customHeight="1">
      <c r="A3" s="765" t="s">
        <v>345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65" t="s">
        <v>346</v>
      </c>
      <c r="M3" s="779"/>
      <c r="N3" s="779"/>
      <c r="O3" s="779"/>
      <c r="P3" s="779"/>
      <c r="Q3" s="779"/>
      <c r="R3" s="779"/>
      <c r="S3" s="779"/>
      <c r="T3" s="779"/>
      <c r="U3" s="779"/>
      <c r="V3" s="779"/>
    </row>
    <row r="4" spans="1:22" s="155" customFormat="1" ht="20.100000000000001" customHeight="1">
      <c r="A4" s="772" t="s">
        <v>347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72" t="s">
        <v>348</v>
      </c>
      <c r="M4" s="741"/>
      <c r="N4" s="741"/>
      <c r="O4" s="741"/>
      <c r="P4" s="741"/>
      <c r="Q4" s="741"/>
      <c r="R4" s="741"/>
      <c r="S4" s="741"/>
      <c r="T4" s="741"/>
      <c r="U4" s="741"/>
      <c r="V4" s="741"/>
    </row>
    <row r="5" spans="1:22" s="156" customFormat="1" ht="20.100000000000001" customHeight="1">
      <c r="A5" s="4" t="s">
        <v>349</v>
      </c>
      <c r="B5" s="44"/>
      <c r="C5" s="44"/>
      <c r="D5" s="44"/>
      <c r="E5" s="44"/>
      <c r="F5" s="44"/>
      <c r="G5" s="44"/>
      <c r="H5" s="70"/>
      <c r="I5" s="738" t="s">
        <v>350</v>
      </c>
      <c r="J5" s="738"/>
      <c r="K5" s="738"/>
      <c r="L5" s="4" t="s">
        <v>349</v>
      </c>
      <c r="M5" s="70"/>
      <c r="N5" s="70"/>
      <c r="O5" s="70"/>
      <c r="P5" s="70"/>
      <c r="Q5" s="70"/>
      <c r="R5" s="738"/>
      <c r="S5" s="738"/>
      <c r="T5" s="44"/>
      <c r="U5" s="44"/>
      <c r="V5" s="138" t="s">
        <v>99</v>
      </c>
    </row>
    <row r="6" spans="1:22" s="156" customFormat="1" ht="21" customHeight="1">
      <c r="A6" s="245" t="s">
        <v>61</v>
      </c>
      <c r="B6" s="761" t="s">
        <v>351</v>
      </c>
      <c r="C6" s="764"/>
      <c r="D6" s="762"/>
      <c r="E6" s="7" t="s">
        <v>63</v>
      </c>
      <c r="F6" s="761" t="s">
        <v>186</v>
      </c>
      <c r="G6" s="764"/>
      <c r="H6" s="762"/>
      <c r="I6" s="761" t="s">
        <v>102</v>
      </c>
      <c r="J6" s="764"/>
      <c r="K6" s="762"/>
      <c r="L6" s="245" t="s">
        <v>61</v>
      </c>
      <c r="M6" s="767" t="s">
        <v>278</v>
      </c>
      <c r="N6" s="768"/>
      <c r="O6" s="769"/>
      <c r="P6" s="764" t="s">
        <v>352</v>
      </c>
      <c r="Q6" s="762"/>
      <c r="R6" s="809" t="s">
        <v>353</v>
      </c>
      <c r="S6" s="810"/>
      <c r="T6" s="242" t="s">
        <v>451</v>
      </c>
      <c r="U6" s="244" t="s">
        <v>107</v>
      </c>
      <c r="V6" s="140" t="s">
        <v>454</v>
      </c>
    </row>
    <row r="7" spans="1:22" s="156" customFormat="1" ht="21" customHeight="1">
      <c r="A7" s="246" t="s">
        <v>354</v>
      </c>
      <c r="B7" s="747" t="s">
        <v>355</v>
      </c>
      <c r="C7" s="748"/>
      <c r="D7" s="749"/>
      <c r="E7" s="247"/>
      <c r="F7" s="747" t="s">
        <v>16</v>
      </c>
      <c r="G7" s="748"/>
      <c r="H7" s="749"/>
      <c r="I7" s="747" t="s">
        <v>112</v>
      </c>
      <c r="J7" s="748"/>
      <c r="K7" s="749"/>
      <c r="L7" s="246" t="s">
        <v>354</v>
      </c>
      <c r="M7" s="747" t="s">
        <v>69</v>
      </c>
      <c r="N7" s="748"/>
      <c r="O7" s="749"/>
      <c r="P7" s="749" t="s">
        <v>356</v>
      </c>
      <c r="Q7" s="794"/>
      <c r="R7" s="811" t="s">
        <v>357</v>
      </c>
      <c r="S7" s="812"/>
      <c r="T7" s="247"/>
      <c r="U7" s="247"/>
      <c r="V7" s="181"/>
    </row>
    <row r="8" spans="1:22" s="156" customFormat="1" ht="21" customHeight="1">
      <c r="A8" s="19" t="s">
        <v>358</v>
      </c>
      <c r="B8" s="7" t="s">
        <v>17</v>
      </c>
      <c r="C8" s="74" t="s">
        <v>292</v>
      </c>
      <c r="D8" s="6" t="s">
        <v>359</v>
      </c>
      <c r="E8" s="257" t="s">
        <v>360</v>
      </c>
      <c r="F8" s="21" t="s">
        <v>17</v>
      </c>
      <c r="G8" s="21" t="s">
        <v>24</v>
      </c>
      <c r="H8" s="21" t="s">
        <v>25</v>
      </c>
      <c r="I8" s="157" t="s">
        <v>17</v>
      </c>
      <c r="J8" s="21" t="s">
        <v>361</v>
      </c>
      <c r="K8" s="21" t="s">
        <v>25</v>
      </c>
      <c r="L8" s="19" t="s">
        <v>358</v>
      </c>
      <c r="M8" s="110" t="s">
        <v>17</v>
      </c>
      <c r="N8" s="110" t="s">
        <v>361</v>
      </c>
      <c r="O8" s="21" t="s">
        <v>25</v>
      </c>
      <c r="P8" s="244" t="s">
        <v>362</v>
      </c>
      <c r="Q8" s="255" t="s">
        <v>363</v>
      </c>
      <c r="R8" s="255" t="s">
        <v>364</v>
      </c>
      <c r="S8" s="255" t="s">
        <v>365</v>
      </c>
      <c r="T8" s="240" t="s">
        <v>366</v>
      </c>
      <c r="U8" s="14" t="s">
        <v>367</v>
      </c>
      <c r="V8" s="254"/>
    </row>
    <row r="9" spans="1:22" s="156" customFormat="1" ht="40.5" customHeight="1">
      <c r="A9" s="249" t="s">
        <v>368</v>
      </c>
      <c r="B9" s="158" t="s">
        <v>31</v>
      </c>
      <c r="C9" s="159" t="s">
        <v>369</v>
      </c>
      <c r="D9" s="251" t="s">
        <v>370</v>
      </c>
      <c r="E9" s="170" t="s">
        <v>371</v>
      </c>
      <c r="F9" s="16" t="s">
        <v>31</v>
      </c>
      <c r="G9" s="16" t="s">
        <v>32</v>
      </c>
      <c r="H9" s="16" t="s">
        <v>33</v>
      </c>
      <c r="I9" s="24" t="s">
        <v>31</v>
      </c>
      <c r="J9" s="16" t="s">
        <v>372</v>
      </c>
      <c r="K9" s="16" t="s">
        <v>33</v>
      </c>
      <c r="L9" s="249" t="s">
        <v>368</v>
      </c>
      <c r="M9" s="16" t="s">
        <v>31</v>
      </c>
      <c r="N9" s="16" t="s">
        <v>372</v>
      </c>
      <c r="O9" s="16" t="s">
        <v>33</v>
      </c>
      <c r="P9" s="256" t="s">
        <v>373</v>
      </c>
      <c r="Q9" s="113" t="s">
        <v>374</v>
      </c>
      <c r="R9" s="252" t="s">
        <v>375</v>
      </c>
      <c r="S9" s="253" t="s">
        <v>376</v>
      </c>
      <c r="T9" s="182" t="s">
        <v>377</v>
      </c>
      <c r="U9" s="182" t="s">
        <v>378</v>
      </c>
      <c r="V9" s="172" t="s">
        <v>379</v>
      </c>
    </row>
    <row r="10" spans="1:22" s="163" customFormat="1" ht="110.1" customHeight="1">
      <c r="A10" s="162">
        <v>2017</v>
      </c>
      <c r="B10" s="84">
        <v>1</v>
      </c>
      <c r="C10" s="82">
        <v>1</v>
      </c>
      <c r="D10" s="82">
        <v>0</v>
      </c>
      <c r="E10" s="82">
        <v>22</v>
      </c>
      <c r="F10" s="82">
        <v>606</v>
      </c>
      <c r="G10" s="82">
        <v>606</v>
      </c>
      <c r="H10" s="82">
        <v>0</v>
      </c>
      <c r="I10" s="82">
        <v>50</v>
      </c>
      <c r="J10" s="82">
        <v>28</v>
      </c>
      <c r="K10" s="83">
        <v>22</v>
      </c>
      <c r="L10" s="162">
        <v>2017</v>
      </c>
      <c r="M10" s="84">
        <v>5</v>
      </c>
      <c r="N10" s="82">
        <v>4</v>
      </c>
      <c r="O10" s="82">
        <v>1</v>
      </c>
      <c r="P10" s="82">
        <v>214</v>
      </c>
      <c r="Q10" s="82">
        <v>196</v>
      </c>
      <c r="R10" s="82">
        <v>196</v>
      </c>
      <c r="S10" s="82">
        <v>183</v>
      </c>
      <c r="T10" s="82">
        <v>37983</v>
      </c>
      <c r="U10" s="82">
        <v>15238</v>
      </c>
      <c r="V10" s="83">
        <v>37</v>
      </c>
    </row>
    <row r="11" spans="1:22" s="164" customFormat="1" ht="110.1" customHeight="1">
      <c r="A11" s="162">
        <v>2018</v>
      </c>
      <c r="B11" s="183">
        <v>1</v>
      </c>
      <c r="C11" s="184">
        <v>1</v>
      </c>
      <c r="D11" s="184">
        <v>0</v>
      </c>
      <c r="E11" s="184">
        <v>22</v>
      </c>
      <c r="F11" s="184">
        <v>557</v>
      </c>
      <c r="G11" s="184">
        <v>557</v>
      </c>
      <c r="H11" s="184">
        <v>0</v>
      </c>
      <c r="I11" s="184">
        <v>53</v>
      </c>
      <c r="J11" s="184">
        <v>25</v>
      </c>
      <c r="K11" s="185">
        <v>28</v>
      </c>
      <c r="L11" s="162">
        <v>2018</v>
      </c>
      <c r="M11" s="183">
        <v>6</v>
      </c>
      <c r="N11" s="184">
        <v>4</v>
      </c>
      <c r="O11" s="184">
        <v>2</v>
      </c>
      <c r="P11" s="184">
        <v>212</v>
      </c>
      <c r="Q11" s="184">
        <v>202</v>
      </c>
      <c r="R11" s="184">
        <v>175</v>
      </c>
      <c r="S11" s="184">
        <v>172</v>
      </c>
      <c r="T11" s="184">
        <v>37983</v>
      </c>
      <c r="U11" s="184">
        <v>14999</v>
      </c>
      <c r="V11" s="185">
        <v>37</v>
      </c>
    </row>
    <row r="12" spans="1:22" s="163" customFormat="1" ht="110.1" customHeight="1">
      <c r="A12" s="162">
        <v>2019</v>
      </c>
      <c r="B12" s="183">
        <v>1</v>
      </c>
      <c r="C12" s="184">
        <v>1</v>
      </c>
      <c r="D12" s="184">
        <v>0</v>
      </c>
      <c r="E12" s="184">
        <v>22</v>
      </c>
      <c r="F12" s="184">
        <v>525</v>
      </c>
      <c r="G12" s="184">
        <v>525</v>
      </c>
      <c r="H12" s="184">
        <v>0</v>
      </c>
      <c r="I12" s="184">
        <v>54</v>
      </c>
      <c r="J12" s="184">
        <v>24</v>
      </c>
      <c r="K12" s="185">
        <v>30</v>
      </c>
      <c r="L12" s="162">
        <v>2019</v>
      </c>
      <c r="M12" s="183">
        <v>5</v>
      </c>
      <c r="N12" s="184">
        <v>4</v>
      </c>
      <c r="O12" s="184">
        <v>1</v>
      </c>
      <c r="P12" s="184">
        <v>209</v>
      </c>
      <c r="Q12" s="184">
        <v>169</v>
      </c>
      <c r="R12" s="184">
        <v>182</v>
      </c>
      <c r="S12" s="184">
        <v>180</v>
      </c>
      <c r="T12" s="184">
        <v>37983</v>
      </c>
      <c r="U12" s="184">
        <v>14839</v>
      </c>
      <c r="V12" s="185">
        <v>37</v>
      </c>
    </row>
    <row r="13" spans="1:22" s="164" customFormat="1" ht="110.1" customHeight="1">
      <c r="A13" s="352">
        <v>2020</v>
      </c>
      <c r="B13" s="359">
        <v>1</v>
      </c>
      <c r="C13" s="360">
        <v>1</v>
      </c>
      <c r="D13" s="360">
        <v>0</v>
      </c>
      <c r="E13" s="360">
        <v>22</v>
      </c>
      <c r="F13" s="360">
        <v>511</v>
      </c>
      <c r="G13" s="360">
        <v>511</v>
      </c>
      <c r="H13" s="360">
        <v>0</v>
      </c>
      <c r="I13" s="360">
        <v>53</v>
      </c>
      <c r="J13" s="360">
        <v>22</v>
      </c>
      <c r="K13" s="361">
        <v>31</v>
      </c>
      <c r="L13" s="352">
        <v>2020</v>
      </c>
      <c r="M13" s="359">
        <v>6</v>
      </c>
      <c r="N13" s="360">
        <v>4</v>
      </c>
      <c r="O13" s="360">
        <v>2</v>
      </c>
      <c r="P13" s="360">
        <v>178</v>
      </c>
      <c r="Q13" s="360">
        <v>161</v>
      </c>
      <c r="R13" s="360">
        <v>168</v>
      </c>
      <c r="S13" s="360">
        <v>161</v>
      </c>
      <c r="T13" s="360">
        <v>37983</v>
      </c>
      <c r="U13" s="360">
        <v>14861</v>
      </c>
      <c r="V13" s="361">
        <v>38</v>
      </c>
    </row>
    <row r="14" spans="1:22" s="161" customFormat="1" ht="110.1" customHeight="1">
      <c r="A14" s="354" t="s">
        <v>380</v>
      </c>
      <c r="B14" s="345">
        <v>1</v>
      </c>
      <c r="C14" s="346">
        <v>1</v>
      </c>
      <c r="D14" s="346">
        <v>0</v>
      </c>
      <c r="E14" s="346">
        <v>22</v>
      </c>
      <c r="F14" s="346">
        <v>511</v>
      </c>
      <c r="G14" s="346">
        <v>511</v>
      </c>
      <c r="H14" s="346">
        <v>0</v>
      </c>
      <c r="I14" s="346">
        <v>53</v>
      </c>
      <c r="J14" s="346">
        <v>22</v>
      </c>
      <c r="K14" s="347">
        <v>31</v>
      </c>
      <c r="L14" s="354" t="s">
        <v>381</v>
      </c>
      <c r="M14" s="345">
        <v>6</v>
      </c>
      <c r="N14" s="346">
        <v>4</v>
      </c>
      <c r="O14" s="346">
        <v>2</v>
      </c>
      <c r="P14" s="346">
        <v>178</v>
      </c>
      <c r="Q14" s="346">
        <v>161</v>
      </c>
      <c r="R14" s="346">
        <v>168</v>
      </c>
      <c r="S14" s="346">
        <v>161</v>
      </c>
      <c r="T14" s="346">
        <v>37983</v>
      </c>
      <c r="U14" s="346">
        <v>14861</v>
      </c>
      <c r="V14" s="347">
        <v>38</v>
      </c>
    </row>
    <row r="15" spans="1:22" s="96" customFormat="1" ht="22.5" customHeight="1">
      <c r="A15" s="814" t="s">
        <v>455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 t="s">
        <v>452</v>
      </c>
      <c r="M15" s="814"/>
      <c r="N15" s="814"/>
      <c r="O15" s="814"/>
      <c r="P15" s="814"/>
      <c r="Q15" s="814"/>
      <c r="R15" s="814"/>
      <c r="S15" s="814"/>
      <c r="T15" s="814"/>
      <c r="U15" s="814"/>
      <c r="V15" s="814"/>
    </row>
    <row r="16" spans="1:22" s="167" customFormat="1" ht="15.95" customHeight="1">
      <c r="A16" s="43" t="s">
        <v>382</v>
      </c>
      <c r="B16" s="135"/>
      <c r="C16" s="135"/>
      <c r="D16" s="135"/>
      <c r="E16" s="135"/>
      <c r="F16" s="186"/>
      <c r="G16" s="186"/>
      <c r="H16" s="186"/>
      <c r="I16" s="186"/>
      <c r="J16" s="186"/>
      <c r="K16" s="186"/>
      <c r="L16" s="43" t="s">
        <v>382</v>
      </c>
      <c r="M16" s="135"/>
      <c r="N16" s="45"/>
      <c r="O16" s="45"/>
      <c r="P16" s="45"/>
      <c r="Q16" s="45"/>
      <c r="R16" s="166"/>
      <c r="S16" s="166"/>
      <c r="T16" s="166"/>
      <c r="U16" s="815"/>
      <c r="V16" s="815"/>
    </row>
  </sheetData>
  <mergeCells count="23">
    <mergeCell ref="A2:K2"/>
    <mergeCell ref="L2:V2"/>
    <mergeCell ref="A3:K3"/>
    <mergeCell ref="L3:V3"/>
    <mergeCell ref="A4:K4"/>
    <mergeCell ref="L4:V4"/>
    <mergeCell ref="I5:K5"/>
    <mergeCell ref="R5:S5"/>
    <mergeCell ref="B6:D6"/>
    <mergeCell ref="F6:H6"/>
    <mergeCell ref="I6:K6"/>
    <mergeCell ref="M6:O6"/>
    <mergeCell ref="P6:Q6"/>
    <mergeCell ref="R6:S6"/>
    <mergeCell ref="U16:V16"/>
    <mergeCell ref="B7:D7"/>
    <mergeCell ref="F7:H7"/>
    <mergeCell ref="I7:K7"/>
    <mergeCell ref="M7:O7"/>
    <mergeCell ref="P7:Q7"/>
    <mergeCell ref="R7:S7"/>
    <mergeCell ref="L15:V15"/>
    <mergeCell ref="A15:K15"/>
  </mergeCells>
  <phoneticPr fontId="3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23"/>
  <sheetViews>
    <sheetView view="pageBreakPreview" zoomScaleSheetLayoutView="100" workbookViewId="0">
      <selection activeCell="A3" sqref="A3:L3"/>
    </sheetView>
  </sheetViews>
  <sheetFormatPr defaultColWidth="9" defaultRowHeight="14.25"/>
  <cols>
    <col min="1" max="1" width="14.625" style="161" customWidth="1"/>
    <col min="2" max="3" width="6.625" style="161" customWidth="1"/>
    <col min="4" max="5" width="7.75" style="161" customWidth="1"/>
    <col min="6" max="6" width="7.125" style="161" customWidth="1"/>
    <col min="7" max="12" width="5.875" style="161" customWidth="1"/>
    <col min="13" max="13" width="14.625" style="161" customWidth="1"/>
    <col min="14" max="19" width="10.125" style="161" customWidth="1"/>
    <col min="20" max="20" width="10.375" style="161" customWidth="1"/>
    <col min="21" max="21" width="9.625" style="161" customWidth="1"/>
    <col min="22" max="22" width="8.375" style="161" customWidth="1"/>
    <col min="23" max="16384" width="9" style="161"/>
  </cols>
  <sheetData>
    <row r="1" spans="1:30" ht="5.0999999999999996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30" ht="50.1" customHeight="1">
      <c r="A2" s="817"/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  <c r="S2" s="817"/>
      <c r="T2" s="817"/>
      <c r="U2" s="41"/>
      <c r="V2" s="41"/>
      <c r="W2" s="41"/>
      <c r="X2" s="41"/>
    </row>
    <row r="3" spans="1:30" s="154" customFormat="1" ht="21" customHeight="1">
      <c r="A3" s="778" t="s">
        <v>475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 t="s">
        <v>476</v>
      </c>
      <c r="N3" s="778"/>
      <c r="O3" s="778"/>
      <c r="P3" s="778"/>
      <c r="Q3" s="778"/>
      <c r="R3" s="778"/>
      <c r="S3" s="778"/>
      <c r="T3" s="778"/>
    </row>
    <row r="4" spans="1:30" s="154" customFormat="1" ht="20.100000000000001" customHeight="1">
      <c r="A4" s="818" t="s">
        <v>477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9" t="s">
        <v>478</v>
      </c>
      <c r="N4" s="819"/>
      <c r="O4" s="819"/>
      <c r="P4" s="819"/>
      <c r="Q4" s="819"/>
      <c r="R4" s="819"/>
      <c r="S4" s="819"/>
      <c r="T4" s="819"/>
    </row>
    <row r="5" spans="1:30" s="156" customFormat="1" ht="20.100000000000001" customHeight="1">
      <c r="A5" s="308" t="s">
        <v>479</v>
      </c>
      <c r="B5" s="44"/>
      <c r="C5" s="298"/>
      <c r="D5" s="298"/>
      <c r="E5" s="298"/>
      <c r="F5" s="298"/>
      <c r="G5" s="298"/>
      <c r="H5" s="298"/>
      <c r="I5" s="738" t="s">
        <v>480</v>
      </c>
      <c r="J5" s="820"/>
      <c r="K5" s="820"/>
      <c r="L5" s="820"/>
      <c r="M5" s="308" t="s">
        <v>479</v>
      </c>
      <c r="N5" s="308"/>
      <c r="O5" s="70"/>
      <c r="P5" s="298"/>
      <c r="Q5" s="298"/>
      <c r="R5" s="298"/>
      <c r="S5" s="738" t="s">
        <v>480</v>
      </c>
      <c r="T5" s="820"/>
    </row>
    <row r="6" spans="1:30" s="46" customFormat="1" ht="18" customHeight="1">
      <c r="A6" s="302" t="s">
        <v>61</v>
      </c>
      <c r="B6" s="300" t="s">
        <v>7</v>
      </c>
      <c r="C6" s="7" t="s">
        <v>481</v>
      </c>
      <c r="D6" s="8" t="s">
        <v>186</v>
      </c>
      <c r="E6" s="8"/>
      <c r="F6" s="7"/>
      <c r="G6" s="8" t="s">
        <v>102</v>
      </c>
      <c r="H6" s="8"/>
      <c r="I6" s="7"/>
      <c r="J6" s="102" t="s">
        <v>482</v>
      </c>
      <c r="K6" s="102"/>
      <c r="L6" s="7"/>
      <c r="M6" s="302" t="s">
        <v>61</v>
      </c>
      <c r="N6" s="764" t="s">
        <v>483</v>
      </c>
      <c r="O6" s="821"/>
      <c r="P6" s="821"/>
      <c r="Q6" s="822"/>
      <c r="R6" s="809" t="s">
        <v>484</v>
      </c>
      <c r="S6" s="810"/>
      <c r="T6" s="823" t="s">
        <v>485</v>
      </c>
    </row>
    <row r="7" spans="1:30" s="46" customFormat="1" ht="18.75" customHeight="1">
      <c r="A7" s="303" t="s">
        <v>486</v>
      </c>
      <c r="B7" s="21"/>
      <c r="C7" s="21"/>
      <c r="D7" s="15" t="s">
        <v>16</v>
      </c>
      <c r="E7" s="15"/>
      <c r="F7" s="16"/>
      <c r="G7" s="15" t="s">
        <v>112</v>
      </c>
      <c r="H7" s="15"/>
      <c r="I7" s="16"/>
      <c r="J7" s="15" t="s">
        <v>69</v>
      </c>
      <c r="K7" s="15"/>
      <c r="L7" s="16"/>
      <c r="M7" s="303" t="s">
        <v>486</v>
      </c>
      <c r="N7" s="748" t="s">
        <v>487</v>
      </c>
      <c r="O7" s="825"/>
      <c r="P7" s="825"/>
      <c r="Q7" s="826"/>
      <c r="R7" s="811" t="s">
        <v>488</v>
      </c>
      <c r="S7" s="812"/>
      <c r="T7" s="824"/>
    </row>
    <row r="8" spans="1:30" s="46" customFormat="1" ht="18" customHeight="1">
      <c r="A8" s="57"/>
      <c r="B8" s="787" t="s">
        <v>489</v>
      </c>
      <c r="C8" s="787" t="s">
        <v>490</v>
      </c>
      <c r="D8" s="21" t="s">
        <v>17</v>
      </c>
      <c r="E8" s="21" t="s">
        <v>24</v>
      </c>
      <c r="F8" s="21" t="s">
        <v>25</v>
      </c>
      <c r="G8" s="21" t="s">
        <v>17</v>
      </c>
      <c r="H8" s="21" t="s">
        <v>491</v>
      </c>
      <c r="I8" s="21" t="s">
        <v>25</v>
      </c>
      <c r="J8" s="110" t="s">
        <v>17</v>
      </c>
      <c r="K8" s="110" t="s">
        <v>491</v>
      </c>
      <c r="L8" s="21" t="s">
        <v>25</v>
      </c>
      <c r="M8" s="57"/>
      <c r="N8" s="300" t="s">
        <v>492</v>
      </c>
      <c r="O8" s="255" t="s">
        <v>493</v>
      </c>
      <c r="P8" s="304" t="s">
        <v>494</v>
      </c>
      <c r="Q8" s="304" t="s">
        <v>495</v>
      </c>
      <c r="R8" s="21" t="s">
        <v>496</v>
      </c>
      <c r="S8" s="255" t="s">
        <v>497</v>
      </c>
      <c r="T8" s="787" t="s">
        <v>498</v>
      </c>
    </row>
    <row r="9" spans="1:30" s="46" customFormat="1" ht="39" customHeight="1">
      <c r="A9" s="76" t="s">
        <v>499</v>
      </c>
      <c r="B9" s="788"/>
      <c r="C9" s="788"/>
      <c r="D9" s="16" t="s">
        <v>31</v>
      </c>
      <c r="E9" s="16" t="s">
        <v>32</v>
      </c>
      <c r="F9" s="16" t="s">
        <v>33</v>
      </c>
      <c r="G9" s="16" t="s">
        <v>31</v>
      </c>
      <c r="H9" s="16" t="s">
        <v>500</v>
      </c>
      <c r="I9" s="16" t="s">
        <v>33</v>
      </c>
      <c r="J9" s="16" t="s">
        <v>31</v>
      </c>
      <c r="K9" s="16" t="s">
        <v>500</v>
      </c>
      <c r="L9" s="16" t="s">
        <v>33</v>
      </c>
      <c r="M9" s="76" t="s">
        <v>499</v>
      </c>
      <c r="N9" s="16" t="s">
        <v>501</v>
      </c>
      <c r="O9" s="113" t="s">
        <v>502</v>
      </c>
      <c r="P9" s="301" t="s">
        <v>503</v>
      </c>
      <c r="Q9" s="310" t="s">
        <v>504</v>
      </c>
      <c r="R9" s="301" t="s">
        <v>505</v>
      </c>
      <c r="S9" s="311" t="s">
        <v>506</v>
      </c>
      <c r="T9" s="788"/>
    </row>
    <row r="10" spans="1:30" s="372" customFormat="1" ht="68.099999999999994" customHeight="1">
      <c r="A10" s="284">
        <v>2015</v>
      </c>
      <c r="B10" s="292">
        <v>2</v>
      </c>
      <c r="C10" s="292">
        <v>27</v>
      </c>
      <c r="D10" s="292">
        <v>3218</v>
      </c>
      <c r="E10" s="292">
        <v>1436</v>
      </c>
      <c r="F10" s="292">
        <v>1782</v>
      </c>
      <c r="G10" s="292">
        <v>107</v>
      </c>
      <c r="H10" s="292">
        <v>74</v>
      </c>
      <c r="I10" s="292">
        <v>33</v>
      </c>
      <c r="J10" s="292">
        <v>74</v>
      </c>
      <c r="K10" s="292">
        <v>42</v>
      </c>
      <c r="L10" s="292">
        <v>32</v>
      </c>
      <c r="M10" s="284">
        <v>2015</v>
      </c>
      <c r="N10" s="292">
        <v>1284</v>
      </c>
      <c r="O10" s="292">
        <v>50</v>
      </c>
      <c r="P10" s="292">
        <v>640</v>
      </c>
      <c r="Q10" s="292">
        <v>23</v>
      </c>
      <c r="R10" s="292">
        <v>4134</v>
      </c>
      <c r="S10" s="292">
        <v>1309</v>
      </c>
      <c r="T10" s="293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</row>
    <row r="11" spans="1:30" s="372" customFormat="1" ht="68.099999999999994" customHeight="1">
      <c r="A11" s="60">
        <v>2016</v>
      </c>
      <c r="B11" s="173">
        <v>2</v>
      </c>
      <c r="C11" s="173">
        <v>23</v>
      </c>
      <c r="D11" s="173">
        <v>2793</v>
      </c>
      <c r="E11" s="173">
        <v>1231</v>
      </c>
      <c r="F11" s="173">
        <v>1562</v>
      </c>
      <c r="G11" s="173">
        <v>101</v>
      </c>
      <c r="H11" s="173">
        <v>70</v>
      </c>
      <c r="I11" s="173">
        <v>31</v>
      </c>
      <c r="J11" s="173">
        <v>83</v>
      </c>
      <c r="K11" s="173">
        <v>49</v>
      </c>
      <c r="L11" s="173">
        <v>34</v>
      </c>
      <c r="M11" s="60">
        <v>2016</v>
      </c>
      <c r="N11" s="173">
        <v>1136</v>
      </c>
      <c r="O11" s="173">
        <v>80</v>
      </c>
      <c r="P11" s="173">
        <v>604</v>
      </c>
      <c r="Q11" s="173">
        <v>39</v>
      </c>
      <c r="R11" s="173">
        <v>3567</v>
      </c>
      <c r="S11" s="173">
        <v>1147</v>
      </c>
      <c r="T11" s="174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</row>
    <row r="12" spans="1:30" s="372" customFormat="1" ht="68.099999999999994" customHeight="1">
      <c r="A12" s="60">
        <v>2017</v>
      </c>
      <c r="B12" s="173">
        <v>2</v>
      </c>
      <c r="C12" s="173">
        <v>23</v>
      </c>
      <c r="D12" s="173">
        <v>2616</v>
      </c>
      <c r="E12" s="173">
        <v>1134</v>
      </c>
      <c r="F12" s="173">
        <v>1482</v>
      </c>
      <c r="G12" s="173">
        <v>102</v>
      </c>
      <c r="H12" s="173">
        <v>68</v>
      </c>
      <c r="I12" s="173">
        <v>34</v>
      </c>
      <c r="J12" s="173">
        <v>86</v>
      </c>
      <c r="K12" s="173">
        <v>48</v>
      </c>
      <c r="L12" s="173">
        <v>38</v>
      </c>
      <c r="M12" s="60">
        <v>2017</v>
      </c>
      <c r="N12" s="173">
        <v>978</v>
      </c>
      <c r="O12" s="173">
        <v>48</v>
      </c>
      <c r="P12" s="173">
        <v>571</v>
      </c>
      <c r="Q12" s="173">
        <v>96</v>
      </c>
      <c r="R12" s="173">
        <v>3597</v>
      </c>
      <c r="S12" s="173">
        <v>1122</v>
      </c>
      <c r="T12" s="174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</row>
    <row r="13" spans="1:30" s="372" customFormat="1" ht="68.099999999999994" customHeight="1">
      <c r="A13" s="60">
        <v>2018</v>
      </c>
      <c r="B13" s="173">
        <v>2</v>
      </c>
      <c r="C13" s="173">
        <v>27</v>
      </c>
      <c r="D13" s="173">
        <v>4515</v>
      </c>
      <c r="E13" s="173">
        <v>2660</v>
      </c>
      <c r="F13" s="173">
        <v>1855</v>
      </c>
      <c r="G13" s="173">
        <v>97</v>
      </c>
      <c r="H13" s="173">
        <v>64</v>
      </c>
      <c r="I13" s="173">
        <v>33</v>
      </c>
      <c r="J13" s="173">
        <v>53</v>
      </c>
      <c r="K13" s="173">
        <v>39</v>
      </c>
      <c r="L13" s="173">
        <v>14</v>
      </c>
      <c r="M13" s="60">
        <v>2018</v>
      </c>
      <c r="N13" s="173">
        <v>982</v>
      </c>
      <c r="O13" s="173">
        <v>30</v>
      </c>
      <c r="P13" s="173">
        <v>613</v>
      </c>
      <c r="Q13" s="173">
        <v>45</v>
      </c>
      <c r="R13" s="173">
        <v>3688</v>
      </c>
      <c r="S13" s="173">
        <v>1097</v>
      </c>
      <c r="T13" s="174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</row>
    <row r="14" spans="1:30" s="431" customFormat="1" ht="68.099999999999994" customHeight="1">
      <c r="A14" s="60">
        <v>2019</v>
      </c>
      <c r="B14" s="173">
        <v>2</v>
      </c>
      <c r="C14" s="173">
        <v>27</v>
      </c>
      <c r="D14" s="173">
        <v>4494</v>
      </c>
      <c r="E14" s="173">
        <v>2637</v>
      </c>
      <c r="F14" s="173">
        <v>1857</v>
      </c>
      <c r="G14" s="173">
        <v>90</v>
      </c>
      <c r="H14" s="173">
        <v>57</v>
      </c>
      <c r="I14" s="173">
        <v>33</v>
      </c>
      <c r="J14" s="173">
        <v>49</v>
      </c>
      <c r="K14" s="173">
        <v>30</v>
      </c>
      <c r="L14" s="173">
        <v>19</v>
      </c>
      <c r="M14" s="60">
        <v>2019</v>
      </c>
      <c r="N14" s="173">
        <v>943</v>
      </c>
      <c r="O14" s="173">
        <v>34</v>
      </c>
      <c r="P14" s="173">
        <v>623</v>
      </c>
      <c r="Q14" s="173">
        <v>30</v>
      </c>
      <c r="R14" s="173">
        <v>3516</v>
      </c>
      <c r="S14" s="173">
        <v>1006</v>
      </c>
      <c r="T14" s="174">
        <v>67468</v>
      </c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</row>
    <row r="15" spans="1:30" s="374" customFormat="1" ht="68.099999999999994" customHeight="1">
      <c r="A15" s="285">
        <v>2020</v>
      </c>
      <c r="B15" s="177">
        <f>SUM(B16:B17)</f>
        <v>2</v>
      </c>
      <c r="C15" s="177">
        <f t="shared" ref="C15:T15" si="0">SUM(C16:C17)</f>
        <v>25</v>
      </c>
      <c r="D15" s="177">
        <f t="shared" si="0"/>
        <v>4227</v>
      </c>
      <c r="E15" s="177">
        <f t="shared" si="0"/>
        <v>2418</v>
      </c>
      <c r="F15" s="177">
        <f t="shared" si="0"/>
        <v>1809</v>
      </c>
      <c r="G15" s="177">
        <f t="shared" si="0"/>
        <v>87</v>
      </c>
      <c r="H15" s="177">
        <f t="shared" si="0"/>
        <v>52</v>
      </c>
      <c r="I15" s="177">
        <f t="shared" si="0"/>
        <v>35</v>
      </c>
      <c r="J15" s="177">
        <f t="shared" si="0"/>
        <v>67</v>
      </c>
      <c r="K15" s="177">
        <f t="shared" si="0"/>
        <v>49</v>
      </c>
      <c r="L15" s="177">
        <f t="shared" si="0"/>
        <v>18</v>
      </c>
      <c r="M15" s="432">
        <v>2020</v>
      </c>
      <c r="N15" s="177">
        <f t="shared" si="0"/>
        <v>793</v>
      </c>
      <c r="O15" s="177">
        <f t="shared" si="0"/>
        <v>39</v>
      </c>
      <c r="P15" s="177">
        <f t="shared" si="0"/>
        <v>487</v>
      </c>
      <c r="Q15" s="177">
        <f t="shared" si="0"/>
        <v>43</v>
      </c>
      <c r="R15" s="177">
        <f t="shared" si="0"/>
        <v>3147</v>
      </c>
      <c r="S15" s="177">
        <f t="shared" si="0"/>
        <v>929</v>
      </c>
      <c r="T15" s="188">
        <f t="shared" si="0"/>
        <v>67468</v>
      </c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</row>
    <row r="16" spans="1:30" s="375" customFormat="1" ht="68.099999999999994" customHeight="1">
      <c r="A16" s="1039" t="s">
        <v>507</v>
      </c>
      <c r="B16" s="1040">
        <v>1</v>
      </c>
      <c r="C16" s="1040">
        <v>19</v>
      </c>
      <c r="D16" s="1040">
        <v>3774</v>
      </c>
      <c r="E16" s="1040">
        <v>1976</v>
      </c>
      <c r="F16" s="1040">
        <v>1798</v>
      </c>
      <c r="G16" s="1040">
        <v>71</v>
      </c>
      <c r="H16" s="1040">
        <v>36</v>
      </c>
      <c r="I16" s="1040">
        <v>35</v>
      </c>
      <c r="J16" s="1040">
        <v>40</v>
      </c>
      <c r="K16" s="1040">
        <v>32</v>
      </c>
      <c r="L16" s="1040">
        <v>8</v>
      </c>
      <c r="M16" s="1039" t="s">
        <v>507</v>
      </c>
      <c r="N16" s="1040">
        <v>700</v>
      </c>
      <c r="O16" s="1040">
        <v>36</v>
      </c>
      <c r="P16" s="1040">
        <v>426</v>
      </c>
      <c r="Q16" s="1040">
        <v>31</v>
      </c>
      <c r="R16" s="1040">
        <v>2857</v>
      </c>
      <c r="S16" s="1040">
        <v>928</v>
      </c>
      <c r="T16" s="1041">
        <v>48803</v>
      </c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20" s="153" customFormat="1" ht="68.099999999999994" customHeight="1">
      <c r="A17" s="1042" t="s">
        <v>508</v>
      </c>
      <c r="B17" s="1043">
        <v>1</v>
      </c>
      <c r="C17" s="1043">
        <v>6</v>
      </c>
      <c r="D17" s="1043">
        <v>453</v>
      </c>
      <c r="E17" s="1043">
        <v>442</v>
      </c>
      <c r="F17" s="1043">
        <v>11</v>
      </c>
      <c r="G17" s="1043">
        <v>16</v>
      </c>
      <c r="H17" s="1043">
        <v>16</v>
      </c>
      <c r="I17" s="1044">
        <v>0</v>
      </c>
      <c r="J17" s="1043">
        <v>27</v>
      </c>
      <c r="K17" s="1043">
        <v>17</v>
      </c>
      <c r="L17" s="1043">
        <v>10</v>
      </c>
      <c r="M17" s="1042" t="s">
        <v>508</v>
      </c>
      <c r="N17" s="1043">
        <v>93</v>
      </c>
      <c r="O17" s="1044">
        <v>3</v>
      </c>
      <c r="P17" s="1043">
        <v>61</v>
      </c>
      <c r="Q17" s="1043">
        <v>12</v>
      </c>
      <c r="R17" s="1043">
        <v>290</v>
      </c>
      <c r="S17" s="1043">
        <v>1</v>
      </c>
      <c r="T17" s="1045">
        <v>18665</v>
      </c>
    </row>
    <row r="18" spans="1:20" ht="47.25" customHeight="1">
      <c r="A18" s="827" t="s">
        <v>509</v>
      </c>
      <c r="B18" s="827"/>
      <c r="C18" s="827"/>
      <c r="D18" s="827"/>
      <c r="E18" s="827"/>
      <c r="F18" s="827"/>
      <c r="G18" s="828"/>
      <c r="H18" s="828"/>
      <c r="I18" s="828"/>
      <c r="J18" s="828"/>
      <c r="K18" s="828"/>
      <c r="L18" s="828"/>
      <c r="M18" s="827" t="s">
        <v>510</v>
      </c>
      <c r="N18" s="827"/>
      <c r="O18" s="827"/>
      <c r="P18" s="827"/>
      <c r="Q18" s="827"/>
      <c r="R18" s="827"/>
      <c r="S18" s="827"/>
      <c r="T18" s="827"/>
    </row>
    <row r="19" spans="1:20" ht="14.25" customHeight="1">
      <c r="N19" s="376"/>
      <c r="O19" s="376"/>
      <c r="P19" s="376"/>
      <c r="Q19" s="376"/>
      <c r="R19" s="376"/>
      <c r="S19" s="376"/>
      <c r="T19" s="376"/>
    </row>
    <row r="20" spans="1:20" ht="14.25" customHeight="1">
      <c r="N20" s="376"/>
      <c r="O20" s="376"/>
      <c r="P20" s="376"/>
      <c r="Q20" s="376"/>
      <c r="R20" s="376"/>
      <c r="S20" s="376"/>
      <c r="T20" s="376"/>
    </row>
    <row r="21" spans="1:20" ht="14.25" customHeight="1">
      <c r="N21" s="376"/>
      <c r="O21" s="376"/>
      <c r="P21" s="376"/>
      <c r="Q21" s="376"/>
      <c r="R21" s="376"/>
      <c r="S21" s="376"/>
      <c r="T21" s="376"/>
    </row>
    <row r="22" spans="1:20" ht="14.25" customHeight="1">
      <c r="N22" s="376"/>
      <c r="O22" s="376"/>
      <c r="P22" s="376"/>
      <c r="Q22" s="376"/>
      <c r="R22" s="376"/>
      <c r="S22" s="376"/>
      <c r="T22" s="376"/>
    </row>
    <row r="23" spans="1:20" ht="14.25" customHeight="1">
      <c r="N23" s="376"/>
      <c r="O23" s="376"/>
      <c r="P23" s="376"/>
      <c r="Q23" s="376"/>
      <c r="R23" s="376"/>
      <c r="S23" s="376"/>
      <c r="T23" s="376"/>
    </row>
  </sheetData>
  <mergeCells count="19">
    <mergeCell ref="B8:B9"/>
    <mergeCell ref="C8:C9"/>
    <mergeCell ref="T8:T9"/>
    <mergeCell ref="A18:F18"/>
    <mergeCell ref="G18:L18"/>
    <mergeCell ref="M18:T18"/>
    <mergeCell ref="I5:L5"/>
    <mergeCell ref="S5:T5"/>
    <mergeCell ref="N6:Q6"/>
    <mergeCell ref="R6:S6"/>
    <mergeCell ref="T6:T7"/>
    <mergeCell ref="N7:Q7"/>
    <mergeCell ref="R7:S7"/>
    <mergeCell ref="A2:L2"/>
    <mergeCell ref="M2:T2"/>
    <mergeCell ref="A3:L3"/>
    <mergeCell ref="M3:T3"/>
    <mergeCell ref="A4:L4"/>
    <mergeCell ref="M4:T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54"/>
  <sheetViews>
    <sheetView view="pageBreakPreview" zoomScale="85" zoomScaleNormal="100" zoomScaleSheetLayoutView="85" workbookViewId="0">
      <selection activeCell="A3" sqref="A3:L3"/>
    </sheetView>
  </sheetViews>
  <sheetFormatPr defaultColWidth="9" defaultRowHeight="14.25"/>
  <cols>
    <col min="1" max="1" width="15.125" style="153" customWidth="1"/>
    <col min="2" max="3" width="6.125" style="153" customWidth="1"/>
    <col min="4" max="5" width="7.375" style="153" customWidth="1"/>
    <col min="6" max="6" width="6.625" style="153" customWidth="1"/>
    <col min="7" max="12" width="6.125" style="153" customWidth="1"/>
    <col min="13" max="13" width="14.25" style="153" customWidth="1"/>
    <col min="14" max="19" width="9.625" style="153" customWidth="1"/>
    <col min="20" max="20" width="13.5" style="161" customWidth="1"/>
    <col min="21" max="22" width="9.125" style="153" customWidth="1"/>
    <col min="23" max="16384" width="9" style="153"/>
  </cols>
  <sheetData>
    <row r="1" spans="1:23" ht="5.0999999999999996" customHeight="1">
      <c r="T1" s="371"/>
    </row>
    <row r="2" spans="1:23" ht="50.1" customHeight="1">
      <c r="A2" s="829"/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97"/>
      <c r="V2" s="97"/>
      <c r="W2" s="97"/>
    </row>
    <row r="3" spans="1:23" s="155" customFormat="1" ht="21" customHeight="1">
      <c r="A3" s="765" t="s">
        <v>511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65" t="s">
        <v>512</v>
      </c>
      <c r="N3" s="765"/>
      <c r="O3" s="765"/>
      <c r="P3" s="765"/>
      <c r="Q3" s="765"/>
      <c r="R3" s="765"/>
      <c r="S3" s="765"/>
      <c r="T3" s="765"/>
    </row>
    <row r="4" spans="1:23" s="155" customFormat="1" ht="20.100000000000001" customHeight="1">
      <c r="A4" s="772" t="s">
        <v>513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 t="s">
        <v>514</v>
      </c>
      <c r="N4" s="772"/>
      <c r="O4" s="772"/>
      <c r="P4" s="772"/>
      <c r="Q4" s="772"/>
      <c r="R4" s="772"/>
      <c r="S4" s="772"/>
      <c r="T4" s="772"/>
    </row>
    <row r="5" spans="1:23" s="156" customFormat="1" ht="20.100000000000001" customHeight="1">
      <c r="A5" s="308" t="s">
        <v>515</v>
      </c>
      <c r="B5" s="44"/>
      <c r="C5" s="44"/>
      <c r="D5" s="44"/>
      <c r="E5" s="314"/>
      <c r="F5" s="738" t="s">
        <v>516</v>
      </c>
      <c r="G5" s="774"/>
      <c r="H5" s="774"/>
      <c r="I5" s="774"/>
      <c r="J5" s="774"/>
      <c r="K5" s="774"/>
      <c r="L5" s="774"/>
      <c r="M5" s="308" t="s">
        <v>515</v>
      </c>
      <c r="N5" s="70"/>
      <c r="O5" s="70"/>
      <c r="P5" s="44"/>
      <c r="Q5" s="44"/>
      <c r="R5" s="44"/>
      <c r="S5" s="377"/>
      <c r="T5" s="377" t="s">
        <v>517</v>
      </c>
    </row>
    <row r="6" spans="1:23" s="379" customFormat="1" ht="20.100000000000001" customHeight="1">
      <c r="A6" s="378" t="s">
        <v>518</v>
      </c>
      <c r="B6" s="300" t="s">
        <v>519</v>
      </c>
      <c r="C6" s="7" t="s">
        <v>520</v>
      </c>
      <c r="D6" s="761" t="s">
        <v>521</v>
      </c>
      <c r="E6" s="764"/>
      <c r="F6" s="762"/>
      <c r="G6" s="761" t="s">
        <v>522</v>
      </c>
      <c r="H6" s="764"/>
      <c r="I6" s="762"/>
      <c r="J6" s="761" t="s">
        <v>523</v>
      </c>
      <c r="K6" s="764"/>
      <c r="L6" s="762"/>
      <c r="M6" s="378" t="s">
        <v>518</v>
      </c>
      <c r="N6" s="764" t="s">
        <v>524</v>
      </c>
      <c r="O6" s="821"/>
      <c r="P6" s="821"/>
      <c r="Q6" s="822"/>
      <c r="R6" s="809" t="s">
        <v>525</v>
      </c>
      <c r="S6" s="810"/>
      <c r="T6" s="823" t="s">
        <v>526</v>
      </c>
    </row>
    <row r="7" spans="1:23" s="379" customFormat="1" ht="20.100000000000001" customHeight="1">
      <c r="A7" s="380" t="s">
        <v>527</v>
      </c>
      <c r="B7" s="304"/>
      <c r="C7" s="304"/>
      <c r="D7" s="747" t="s">
        <v>16</v>
      </c>
      <c r="E7" s="748"/>
      <c r="F7" s="749"/>
      <c r="G7" s="747" t="s">
        <v>528</v>
      </c>
      <c r="H7" s="748"/>
      <c r="I7" s="749"/>
      <c r="J7" s="747" t="s">
        <v>529</v>
      </c>
      <c r="K7" s="748"/>
      <c r="L7" s="749"/>
      <c r="M7" s="380" t="s">
        <v>527</v>
      </c>
      <c r="N7" s="748" t="s">
        <v>530</v>
      </c>
      <c r="O7" s="825"/>
      <c r="P7" s="825"/>
      <c r="Q7" s="826"/>
      <c r="R7" s="811" t="s">
        <v>531</v>
      </c>
      <c r="S7" s="812"/>
      <c r="T7" s="824"/>
    </row>
    <row r="8" spans="1:23" s="379" customFormat="1" ht="20.100000000000001" customHeight="1">
      <c r="A8" s="381"/>
      <c r="B8" s="306"/>
      <c r="C8" s="306"/>
      <c r="D8" s="21" t="s">
        <v>17</v>
      </c>
      <c r="E8" s="21" t="s">
        <v>24</v>
      </c>
      <c r="F8" s="21" t="s">
        <v>25</v>
      </c>
      <c r="G8" s="304" t="s">
        <v>17</v>
      </c>
      <c r="H8" s="21" t="s">
        <v>532</v>
      </c>
      <c r="I8" s="21" t="s">
        <v>25</v>
      </c>
      <c r="J8" s="304" t="s">
        <v>17</v>
      </c>
      <c r="K8" s="21" t="s">
        <v>24</v>
      </c>
      <c r="L8" s="304" t="s">
        <v>533</v>
      </c>
      <c r="M8" s="381"/>
      <c r="N8" s="382" t="s">
        <v>534</v>
      </c>
      <c r="O8" s="265" t="s">
        <v>535</v>
      </c>
      <c r="P8" s="304" t="s">
        <v>536</v>
      </c>
      <c r="Q8" s="304" t="s">
        <v>537</v>
      </c>
      <c r="R8" s="21" t="s">
        <v>538</v>
      </c>
      <c r="S8" s="304" t="s">
        <v>539</v>
      </c>
      <c r="T8" s="787" t="s">
        <v>540</v>
      </c>
    </row>
    <row r="9" spans="1:23" s="379" customFormat="1" ht="39.75" customHeight="1">
      <c r="A9" s="312" t="s">
        <v>541</v>
      </c>
      <c r="B9" s="383" t="s">
        <v>542</v>
      </c>
      <c r="C9" s="383" t="s">
        <v>543</v>
      </c>
      <c r="D9" s="16" t="s">
        <v>31</v>
      </c>
      <c r="E9" s="16" t="s">
        <v>32</v>
      </c>
      <c r="F9" s="16" t="s">
        <v>33</v>
      </c>
      <c r="G9" s="301" t="s">
        <v>31</v>
      </c>
      <c r="H9" s="16" t="s">
        <v>544</v>
      </c>
      <c r="I9" s="16" t="s">
        <v>33</v>
      </c>
      <c r="J9" s="301" t="s">
        <v>31</v>
      </c>
      <c r="K9" s="16" t="s">
        <v>32</v>
      </c>
      <c r="L9" s="16" t="s">
        <v>33</v>
      </c>
      <c r="M9" s="312" t="s">
        <v>541</v>
      </c>
      <c r="N9" s="15" t="s">
        <v>545</v>
      </c>
      <c r="O9" s="384" t="s">
        <v>546</v>
      </c>
      <c r="P9" s="301" t="s">
        <v>547</v>
      </c>
      <c r="Q9" s="310" t="s">
        <v>548</v>
      </c>
      <c r="R9" s="301" t="s">
        <v>549</v>
      </c>
      <c r="S9" s="16" t="s">
        <v>550</v>
      </c>
      <c r="T9" s="788"/>
    </row>
    <row r="10" spans="1:23" s="379" customFormat="1" ht="58.5" customHeight="1">
      <c r="A10" s="436">
        <v>2015</v>
      </c>
      <c r="B10" s="437">
        <v>3</v>
      </c>
      <c r="C10" s="437">
        <v>71</v>
      </c>
      <c r="D10" s="437">
        <v>14439</v>
      </c>
      <c r="E10" s="437">
        <v>9793</v>
      </c>
      <c r="F10" s="437">
        <v>4646</v>
      </c>
      <c r="G10" s="437">
        <v>440</v>
      </c>
      <c r="H10" s="437">
        <v>367</v>
      </c>
      <c r="I10" s="437">
        <v>73</v>
      </c>
      <c r="J10" s="437">
        <v>343</v>
      </c>
      <c r="K10" s="437">
        <v>217</v>
      </c>
      <c r="L10" s="437">
        <v>126</v>
      </c>
      <c r="M10" s="436">
        <v>2015</v>
      </c>
      <c r="N10" s="292">
        <v>2417</v>
      </c>
      <c r="O10" s="292">
        <v>93</v>
      </c>
      <c r="P10" s="292">
        <v>1221</v>
      </c>
      <c r="Q10" s="292">
        <v>86</v>
      </c>
      <c r="R10" s="292">
        <v>14622</v>
      </c>
      <c r="S10" s="292">
        <v>2739</v>
      </c>
      <c r="T10" s="293"/>
    </row>
    <row r="11" spans="1:23" s="379" customFormat="1" ht="58.5" customHeight="1">
      <c r="A11" s="385">
        <v>2016</v>
      </c>
      <c r="B11" s="386">
        <v>3</v>
      </c>
      <c r="C11" s="386">
        <v>60</v>
      </c>
      <c r="D11" s="386">
        <v>13839</v>
      </c>
      <c r="E11" s="386">
        <v>9473</v>
      </c>
      <c r="F11" s="386">
        <v>4366</v>
      </c>
      <c r="G11" s="386">
        <v>492</v>
      </c>
      <c r="H11" s="386">
        <v>404</v>
      </c>
      <c r="I11" s="386">
        <v>88</v>
      </c>
      <c r="J11" s="386">
        <v>326</v>
      </c>
      <c r="K11" s="386">
        <v>176</v>
      </c>
      <c r="L11" s="386">
        <v>150</v>
      </c>
      <c r="M11" s="385">
        <v>2016</v>
      </c>
      <c r="N11" s="173">
        <v>2287</v>
      </c>
      <c r="O11" s="173">
        <v>65</v>
      </c>
      <c r="P11" s="173">
        <v>1130</v>
      </c>
      <c r="Q11" s="173">
        <v>112</v>
      </c>
      <c r="R11" s="173">
        <v>14799</v>
      </c>
      <c r="S11" s="173">
        <v>2597</v>
      </c>
      <c r="T11" s="174"/>
    </row>
    <row r="12" spans="1:23" s="379" customFormat="1" ht="58.5" customHeight="1">
      <c r="A12" s="385">
        <v>2017</v>
      </c>
      <c r="B12" s="386">
        <v>3</v>
      </c>
      <c r="C12" s="386">
        <v>63</v>
      </c>
      <c r="D12" s="386">
        <v>13810</v>
      </c>
      <c r="E12" s="386">
        <v>9294</v>
      </c>
      <c r="F12" s="386">
        <v>4516</v>
      </c>
      <c r="G12" s="386">
        <v>441</v>
      </c>
      <c r="H12" s="386">
        <v>371</v>
      </c>
      <c r="I12" s="386">
        <v>70</v>
      </c>
      <c r="J12" s="386">
        <v>381</v>
      </c>
      <c r="K12" s="386">
        <v>234</v>
      </c>
      <c r="L12" s="386">
        <v>147</v>
      </c>
      <c r="M12" s="385">
        <v>2017</v>
      </c>
      <c r="N12" s="173">
        <v>2263</v>
      </c>
      <c r="O12" s="173">
        <v>70</v>
      </c>
      <c r="P12" s="173">
        <v>1280</v>
      </c>
      <c r="Q12" s="173">
        <v>102</v>
      </c>
      <c r="R12" s="173">
        <v>13403</v>
      </c>
      <c r="S12" s="173">
        <v>2532</v>
      </c>
      <c r="T12" s="174"/>
    </row>
    <row r="13" spans="1:23" s="379" customFormat="1" ht="58.5" customHeight="1">
      <c r="A13" s="385">
        <v>2018</v>
      </c>
      <c r="B13" s="386">
        <v>3</v>
      </c>
      <c r="C13" s="386">
        <v>88</v>
      </c>
      <c r="D13" s="386">
        <v>14016</v>
      </c>
      <c r="E13" s="386">
        <v>9567</v>
      </c>
      <c r="F13" s="386">
        <v>4449</v>
      </c>
      <c r="G13" s="386">
        <v>454</v>
      </c>
      <c r="H13" s="386">
        <v>380</v>
      </c>
      <c r="I13" s="386">
        <v>74</v>
      </c>
      <c r="J13" s="386">
        <v>459</v>
      </c>
      <c r="K13" s="386">
        <v>244</v>
      </c>
      <c r="L13" s="386">
        <v>215</v>
      </c>
      <c r="M13" s="385">
        <v>2018</v>
      </c>
      <c r="N13" s="173">
        <v>2231</v>
      </c>
      <c r="O13" s="173">
        <v>73</v>
      </c>
      <c r="P13" s="173">
        <v>1363</v>
      </c>
      <c r="Q13" s="173">
        <v>77</v>
      </c>
      <c r="R13" s="173">
        <v>13127</v>
      </c>
      <c r="S13" s="173">
        <v>2553</v>
      </c>
      <c r="T13" s="174"/>
    </row>
    <row r="14" spans="1:23" s="433" customFormat="1" ht="58.5" customHeight="1">
      <c r="A14" s="385">
        <v>2019</v>
      </c>
      <c r="B14" s="386">
        <v>3</v>
      </c>
      <c r="C14" s="386">
        <v>88</v>
      </c>
      <c r="D14" s="386">
        <v>13835</v>
      </c>
      <c r="E14" s="386">
        <v>9460</v>
      </c>
      <c r="F14" s="386">
        <v>4375</v>
      </c>
      <c r="G14" s="386">
        <v>449</v>
      </c>
      <c r="H14" s="386">
        <v>375</v>
      </c>
      <c r="I14" s="386">
        <v>74</v>
      </c>
      <c r="J14" s="386">
        <v>501</v>
      </c>
      <c r="K14" s="386">
        <v>257</v>
      </c>
      <c r="L14" s="386">
        <v>244</v>
      </c>
      <c r="M14" s="385">
        <v>2019</v>
      </c>
      <c r="N14" s="173">
        <v>2231</v>
      </c>
      <c r="O14" s="173">
        <v>67</v>
      </c>
      <c r="P14" s="173">
        <v>1376</v>
      </c>
      <c r="Q14" s="173">
        <v>94</v>
      </c>
      <c r="R14" s="173">
        <v>14564</v>
      </c>
      <c r="S14" s="173">
        <v>2640</v>
      </c>
      <c r="T14" s="174">
        <v>276807</v>
      </c>
    </row>
    <row r="15" spans="1:23" s="388" customFormat="1" ht="58.5" customHeight="1">
      <c r="A15" s="408">
        <v>2020</v>
      </c>
      <c r="B15" s="387">
        <f>SUM(B16:B18)</f>
        <v>3</v>
      </c>
      <c r="C15" s="387">
        <f t="shared" ref="C15:L15" si="0">SUM(C16:C18)</f>
        <v>87</v>
      </c>
      <c r="D15" s="387">
        <f t="shared" si="0"/>
        <v>13616</v>
      </c>
      <c r="E15" s="387">
        <f t="shared" si="0"/>
        <v>9285</v>
      </c>
      <c r="F15" s="387">
        <f t="shared" si="0"/>
        <v>4331</v>
      </c>
      <c r="G15" s="387">
        <f t="shared" si="0"/>
        <v>454</v>
      </c>
      <c r="H15" s="387">
        <f t="shared" si="0"/>
        <v>375</v>
      </c>
      <c r="I15" s="387">
        <f t="shared" si="0"/>
        <v>79</v>
      </c>
      <c r="J15" s="387">
        <f t="shared" si="0"/>
        <v>495</v>
      </c>
      <c r="K15" s="387">
        <f t="shared" si="0"/>
        <v>249</v>
      </c>
      <c r="L15" s="387">
        <f t="shared" si="0"/>
        <v>246</v>
      </c>
      <c r="M15" s="408">
        <v>2020</v>
      </c>
      <c r="N15" s="177">
        <f>SUM(N16:N18)</f>
        <v>2118</v>
      </c>
      <c r="O15" s="177">
        <f t="shared" ref="O15:T15" si="1">SUM(O16:O18)</f>
        <v>60</v>
      </c>
      <c r="P15" s="177">
        <f t="shared" si="1"/>
        <v>1336</v>
      </c>
      <c r="Q15" s="177">
        <f t="shared" si="1"/>
        <v>70</v>
      </c>
      <c r="R15" s="177">
        <f t="shared" si="1"/>
        <v>12534</v>
      </c>
      <c r="S15" s="177">
        <f t="shared" si="1"/>
        <v>2649</v>
      </c>
      <c r="T15" s="188">
        <f t="shared" si="1"/>
        <v>276807</v>
      </c>
    </row>
    <row r="16" spans="1:23" s="379" customFormat="1" ht="58.5" customHeight="1">
      <c r="A16" s="1046" t="s">
        <v>551</v>
      </c>
      <c r="B16" s="1047">
        <v>1</v>
      </c>
      <c r="C16" s="1047">
        <v>73</v>
      </c>
      <c r="D16" s="1047">
        <v>9961</v>
      </c>
      <c r="E16" s="1047">
        <v>6453</v>
      </c>
      <c r="F16" s="1047">
        <v>3508</v>
      </c>
      <c r="G16" s="1047">
        <v>315</v>
      </c>
      <c r="H16" s="1047">
        <v>257</v>
      </c>
      <c r="I16" s="1047">
        <v>58</v>
      </c>
      <c r="J16" s="1047">
        <v>267</v>
      </c>
      <c r="K16" s="1047">
        <v>122</v>
      </c>
      <c r="L16" s="1047">
        <v>145</v>
      </c>
      <c r="M16" s="1048" t="s">
        <v>552</v>
      </c>
      <c r="N16" s="1049">
        <v>1423</v>
      </c>
      <c r="O16" s="1049">
        <v>55</v>
      </c>
      <c r="P16" s="1049">
        <v>807</v>
      </c>
      <c r="Q16" s="736">
        <v>16</v>
      </c>
      <c r="R16" s="1049">
        <v>9442</v>
      </c>
      <c r="S16" s="1049">
        <v>1785</v>
      </c>
      <c r="T16" s="1050">
        <v>180535</v>
      </c>
      <c r="U16" s="389"/>
      <c r="V16" s="389"/>
    </row>
    <row r="17" spans="1:37" s="379" customFormat="1" ht="58.5" customHeight="1">
      <c r="A17" s="1046" t="s">
        <v>553</v>
      </c>
      <c r="B17" s="642">
        <v>1</v>
      </c>
      <c r="C17" s="642">
        <v>11</v>
      </c>
      <c r="D17" s="642">
        <v>3088</v>
      </c>
      <c r="E17" s="642">
        <v>2689</v>
      </c>
      <c r="F17" s="642">
        <v>399</v>
      </c>
      <c r="G17" s="642">
        <v>122</v>
      </c>
      <c r="H17" s="642">
        <v>113</v>
      </c>
      <c r="I17" s="642">
        <v>9</v>
      </c>
      <c r="J17" s="642">
        <v>208</v>
      </c>
      <c r="K17" s="642">
        <v>120</v>
      </c>
      <c r="L17" s="642">
        <v>88</v>
      </c>
      <c r="M17" s="1046" t="s">
        <v>554</v>
      </c>
      <c r="N17" s="1051">
        <v>552</v>
      </c>
      <c r="O17" s="1051">
        <v>5</v>
      </c>
      <c r="P17" s="1051">
        <v>402</v>
      </c>
      <c r="Q17" s="1051">
        <v>54</v>
      </c>
      <c r="R17" s="173">
        <v>2966</v>
      </c>
      <c r="S17" s="173">
        <v>738</v>
      </c>
      <c r="T17" s="1050">
        <v>83768</v>
      </c>
    </row>
    <row r="18" spans="1:37" s="390" customFormat="1" ht="58.5" customHeight="1">
      <c r="A18" s="1052" t="s">
        <v>555</v>
      </c>
      <c r="B18" s="1053">
        <v>1</v>
      </c>
      <c r="C18" s="1053">
        <v>3</v>
      </c>
      <c r="D18" s="1053">
        <v>567</v>
      </c>
      <c r="E18" s="1053">
        <v>143</v>
      </c>
      <c r="F18" s="1053">
        <v>424</v>
      </c>
      <c r="G18" s="1053">
        <v>17</v>
      </c>
      <c r="H18" s="1053">
        <v>5</v>
      </c>
      <c r="I18" s="1053">
        <v>12</v>
      </c>
      <c r="J18" s="1053">
        <v>20</v>
      </c>
      <c r="K18" s="1053">
        <v>7</v>
      </c>
      <c r="L18" s="1053">
        <v>13</v>
      </c>
      <c r="M18" s="1052" t="s">
        <v>556</v>
      </c>
      <c r="N18" s="1054">
        <v>143</v>
      </c>
      <c r="O18" s="1055">
        <v>0</v>
      </c>
      <c r="P18" s="1054">
        <v>127</v>
      </c>
      <c r="Q18" s="1056">
        <v>0</v>
      </c>
      <c r="R18" s="1054">
        <v>126</v>
      </c>
      <c r="S18" s="1054">
        <v>126</v>
      </c>
      <c r="T18" s="1057">
        <v>12504</v>
      </c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</row>
    <row r="19" spans="1:37" s="156" customFormat="1" ht="59.25" customHeight="1">
      <c r="A19" s="827" t="s">
        <v>557</v>
      </c>
      <c r="B19" s="827"/>
      <c r="C19" s="827"/>
      <c r="D19" s="827"/>
      <c r="E19" s="827"/>
      <c r="F19" s="827"/>
      <c r="G19" s="827"/>
      <c r="H19" s="434"/>
      <c r="I19" s="434"/>
      <c r="J19" s="434"/>
      <c r="K19" s="434"/>
      <c r="L19" s="435"/>
      <c r="M19" s="827" t="s">
        <v>557</v>
      </c>
      <c r="N19" s="827"/>
      <c r="O19" s="827"/>
      <c r="P19" s="827"/>
      <c r="Q19" s="827"/>
      <c r="R19" s="827"/>
      <c r="S19" s="827"/>
      <c r="T19" s="376"/>
    </row>
    <row r="20" spans="1:37" ht="15" customHeight="1">
      <c r="A20" s="391"/>
      <c r="B20" s="152"/>
      <c r="C20" s="152"/>
      <c r="D20" s="152"/>
      <c r="E20" s="392"/>
      <c r="F20" s="392"/>
      <c r="G20" s="392"/>
      <c r="H20" s="392"/>
      <c r="I20" s="392"/>
      <c r="J20" s="392"/>
      <c r="K20" s="392"/>
      <c r="L20" s="392"/>
      <c r="M20" s="391"/>
      <c r="N20" s="392"/>
      <c r="O20" s="392"/>
      <c r="P20" s="392"/>
      <c r="Q20" s="392"/>
      <c r="R20" s="392"/>
      <c r="S20" s="152"/>
      <c r="T20" s="376"/>
    </row>
    <row r="21" spans="1:37" ht="13.5" customHeight="1">
      <c r="A21" s="156"/>
      <c r="E21" s="393"/>
      <c r="F21" s="393"/>
      <c r="G21" s="393"/>
      <c r="H21" s="393"/>
      <c r="I21" s="393"/>
      <c r="J21" s="393"/>
      <c r="K21" s="393"/>
      <c r="L21" s="393"/>
      <c r="M21" s="156"/>
      <c r="N21" s="393"/>
      <c r="O21" s="393"/>
      <c r="P21" s="393"/>
      <c r="Q21" s="393"/>
      <c r="R21" s="393"/>
      <c r="T21" s="376"/>
    </row>
    <row r="22" spans="1:37" ht="13.5" customHeight="1">
      <c r="A22" s="156"/>
      <c r="E22" s="393"/>
      <c r="F22" s="393"/>
      <c r="G22" s="393"/>
      <c r="H22" s="393"/>
      <c r="I22" s="393"/>
      <c r="J22" s="393"/>
      <c r="K22" s="393"/>
      <c r="L22" s="393"/>
      <c r="M22" s="156"/>
      <c r="N22" s="393"/>
      <c r="O22" s="393"/>
      <c r="P22" s="393"/>
      <c r="Q22" s="393"/>
      <c r="R22" s="393"/>
      <c r="T22" s="376"/>
    </row>
    <row r="23" spans="1:37" ht="13.5" customHeight="1">
      <c r="E23" s="393"/>
      <c r="F23" s="393"/>
      <c r="G23" s="393"/>
      <c r="H23" s="393"/>
      <c r="I23" s="393"/>
      <c r="J23" s="393"/>
      <c r="K23" s="393"/>
      <c r="L23" s="393"/>
      <c r="N23" s="393"/>
      <c r="O23" s="393"/>
      <c r="P23" s="393"/>
      <c r="Q23" s="393"/>
      <c r="R23" s="393"/>
      <c r="T23" s="376"/>
    </row>
    <row r="24" spans="1:37" ht="13.5" customHeight="1">
      <c r="E24" s="393"/>
      <c r="F24" s="393"/>
      <c r="G24" s="393"/>
      <c r="H24" s="393"/>
      <c r="I24" s="393"/>
      <c r="J24" s="393"/>
      <c r="K24" s="393"/>
      <c r="L24" s="393"/>
      <c r="N24" s="393"/>
      <c r="O24" s="393"/>
      <c r="P24" s="393"/>
      <c r="Q24" s="393"/>
      <c r="R24" s="393"/>
    </row>
    <row r="25" spans="1:37" ht="13.5" customHeight="1">
      <c r="R25" s="393"/>
    </row>
    <row r="26" spans="1:37" ht="13.5" customHeight="1">
      <c r="R26" s="393"/>
    </row>
    <row r="27" spans="1:37" ht="13.5" customHeight="1">
      <c r="R27" s="393"/>
    </row>
    <row r="28" spans="1:37" ht="13.5" customHeight="1">
      <c r="R28" s="393"/>
    </row>
    <row r="29" spans="1:37" ht="13.5" customHeight="1">
      <c r="R29" s="393"/>
    </row>
    <row r="30" spans="1:37" ht="13.5" customHeight="1">
      <c r="R30" s="393"/>
    </row>
    <row r="31" spans="1:37" ht="13.5" customHeight="1">
      <c r="R31" s="393"/>
    </row>
    <row r="32" spans="1:37" ht="13.5" customHeight="1">
      <c r="R32" s="393"/>
    </row>
    <row r="33" spans="18:18" ht="13.5" customHeight="1">
      <c r="R33" s="393"/>
    </row>
    <row r="34" spans="18:18" ht="13.5" customHeight="1">
      <c r="R34" s="393"/>
    </row>
    <row r="35" spans="18:18" ht="13.5" customHeight="1">
      <c r="R35" s="393"/>
    </row>
    <row r="36" spans="18:18" ht="13.5" customHeight="1">
      <c r="R36" s="393"/>
    </row>
    <row r="37" spans="18:18" ht="13.5" customHeight="1">
      <c r="R37" s="393"/>
    </row>
    <row r="38" spans="18:18" ht="13.5" customHeight="1">
      <c r="R38" s="393"/>
    </row>
    <row r="39" spans="18:18" ht="13.5" customHeight="1">
      <c r="R39" s="393"/>
    </row>
    <row r="40" spans="18:18" ht="13.5" customHeight="1">
      <c r="R40" s="393"/>
    </row>
    <row r="41" spans="18:18" ht="13.5" customHeight="1">
      <c r="R41" s="393"/>
    </row>
    <row r="42" spans="18:18" ht="13.5" customHeight="1">
      <c r="R42" s="393"/>
    </row>
    <row r="43" spans="18:18" ht="13.5" customHeight="1">
      <c r="R43" s="393"/>
    </row>
    <row r="44" spans="18:18" ht="13.5" customHeight="1">
      <c r="R44" s="393"/>
    </row>
    <row r="45" spans="18:18" ht="13.5" customHeight="1">
      <c r="R45" s="393"/>
    </row>
    <row r="46" spans="18:18" ht="13.5" customHeight="1">
      <c r="R46" s="393"/>
    </row>
    <row r="47" spans="18:18" ht="13.5" customHeight="1">
      <c r="R47" s="393"/>
    </row>
    <row r="48" spans="18:18" ht="13.5" customHeight="1">
      <c r="R48" s="393"/>
    </row>
    <row r="49" spans="18:18" ht="13.5" customHeight="1">
      <c r="R49" s="393"/>
    </row>
    <row r="50" spans="18:18" ht="13.5" customHeight="1">
      <c r="R50" s="393"/>
    </row>
    <row r="51" spans="18:18" ht="13.5" customHeight="1">
      <c r="R51" s="393"/>
    </row>
    <row r="52" spans="18:18" ht="13.5" customHeight="1">
      <c r="R52" s="393"/>
    </row>
    <row r="53" spans="18:18" ht="13.5" customHeight="1">
      <c r="R53" s="393"/>
    </row>
    <row r="54" spans="18:18" ht="13.5" customHeight="1">
      <c r="R54" s="393"/>
    </row>
  </sheetData>
  <mergeCells count="21">
    <mergeCell ref="T8:T9"/>
    <mergeCell ref="A19:G19"/>
    <mergeCell ref="M19:S19"/>
    <mergeCell ref="T6:T7"/>
    <mergeCell ref="D7:F7"/>
    <mergeCell ref="G7:I7"/>
    <mergeCell ref="J7:L7"/>
    <mergeCell ref="N7:Q7"/>
    <mergeCell ref="R7:S7"/>
    <mergeCell ref="R6:S6"/>
    <mergeCell ref="F5:L5"/>
    <mergeCell ref="D6:F6"/>
    <mergeCell ref="G6:I6"/>
    <mergeCell ref="J6:L6"/>
    <mergeCell ref="N6:Q6"/>
    <mergeCell ref="A2:L2"/>
    <mergeCell ref="M2:T2"/>
    <mergeCell ref="A3:L3"/>
    <mergeCell ref="M3:T3"/>
    <mergeCell ref="A4:L4"/>
    <mergeCell ref="M4:T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0"/>
  <sheetViews>
    <sheetView view="pageBreakPreview" zoomScale="85" zoomScaleSheetLayoutView="85" workbookViewId="0">
      <selection activeCell="A3" sqref="A3:L3"/>
    </sheetView>
  </sheetViews>
  <sheetFormatPr defaultColWidth="9" defaultRowHeight="13.5"/>
  <cols>
    <col min="1" max="1" width="17.875" style="145" customWidth="1"/>
    <col min="2" max="2" width="6.625" style="153" customWidth="1"/>
    <col min="3" max="3" width="9.875" style="153" customWidth="1"/>
    <col min="4" max="4" width="9.5" style="153" customWidth="1"/>
    <col min="5" max="5" width="8.875" style="153" customWidth="1"/>
    <col min="6" max="6" width="8.75" style="153" customWidth="1"/>
    <col min="7" max="7" width="8.125" style="153" customWidth="1"/>
    <col min="8" max="8" width="7.625" style="153" customWidth="1"/>
    <col min="9" max="9" width="7" style="153" customWidth="1"/>
    <col min="10" max="10" width="7.5" style="153" customWidth="1"/>
    <col min="11" max="11" width="7.25" style="153" customWidth="1"/>
    <col min="12" max="12" width="6.875" style="153" customWidth="1"/>
    <col min="13" max="13" width="17.875" style="145" customWidth="1"/>
    <col min="14" max="19" width="6.625" style="153" customWidth="1"/>
    <col min="20" max="20" width="7.875" style="153" customWidth="1"/>
    <col min="21" max="21" width="7.5" style="153" customWidth="1"/>
    <col min="22" max="22" width="7.75" style="153" customWidth="1"/>
    <col min="23" max="23" width="8" style="153" customWidth="1"/>
    <col min="24" max="24" width="8.125" style="153" customWidth="1"/>
    <col min="25" max="25" width="5.75" style="153" customWidth="1"/>
    <col min="26" max="16384" width="9" style="153"/>
  </cols>
  <sheetData>
    <row r="1" spans="1:26" ht="5.0999999999999996" customHeight="1">
      <c r="A1" s="125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25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6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</row>
    <row r="3" spans="1:26" s="154" customFormat="1" ht="21" customHeight="1">
      <c r="A3" s="765" t="s">
        <v>558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 t="s">
        <v>559</v>
      </c>
      <c r="N3" s="765"/>
      <c r="O3" s="765"/>
      <c r="P3" s="765"/>
      <c r="Q3" s="765"/>
      <c r="R3" s="765"/>
      <c r="S3" s="765"/>
      <c r="T3" s="765"/>
      <c r="U3" s="765"/>
      <c r="V3" s="765"/>
      <c r="W3" s="765"/>
    </row>
    <row r="4" spans="1:26" s="155" customFormat="1" ht="20.100000000000001" customHeight="1">
      <c r="A4" s="742" t="s">
        <v>560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 t="s">
        <v>561</v>
      </c>
      <c r="N4" s="742"/>
      <c r="O4" s="742"/>
      <c r="P4" s="742"/>
      <c r="Q4" s="742"/>
      <c r="R4" s="742"/>
      <c r="S4" s="742"/>
      <c r="T4" s="742"/>
      <c r="U4" s="742"/>
      <c r="V4" s="742"/>
      <c r="W4" s="742"/>
    </row>
    <row r="5" spans="1:26" s="156" customFormat="1" ht="20.100000000000001" customHeight="1">
      <c r="A5" s="394" t="s">
        <v>562</v>
      </c>
      <c r="B5" s="44"/>
      <c r="C5" s="44"/>
      <c r="D5" s="44"/>
      <c r="E5" s="44"/>
      <c r="F5" s="44"/>
      <c r="G5" s="738" t="s">
        <v>563</v>
      </c>
      <c r="H5" s="738"/>
      <c r="I5" s="738"/>
      <c r="J5" s="738"/>
      <c r="K5" s="738"/>
      <c r="L5" s="738"/>
      <c r="M5" s="394" t="s">
        <v>562</v>
      </c>
      <c r="N5" s="44"/>
      <c r="O5" s="44"/>
      <c r="P5" s="44"/>
      <c r="Q5" s="44"/>
      <c r="R5" s="44"/>
      <c r="S5" s="44"/>
      <c r="T5" s="766" t="s">
        <v>563</v>
      </c>
      <c r="U5" s="766"/>
      <c r="V5" s="766"/>
      <c r="W5" s="766"/>
      <c r="X5" s="309"/>
      <c r="Y5" s="309"/>
      <c r="Z5" s="309"/>
    </row>
    <row r="6" spans="1:26" s="379" customFormat="1" ht="20.100000000000001" customHeight="1">
      <c r="A6" s="395" t="s">
        <v>564</v>
      </c>
      <c r="B6" s="7" t="s">
        <v>565</v>
      </c>
      <c r="C6" s="8" t="s">
        <v>566</v>
      </c>
      <c r="D6" s="7"/>
      <c r="E6" s="74" t="s">
        <v>567</v>
      </c>
      <c r="F6" s="7"/>
      <c r="G6" s="761" t="s">
        <v>568</v>
      </c>
      <c r="H6" s="764"/>
      <c r="I6" s="762"/>
      <c r="J6" s="8" t="s">
        <v>569</v>
      </c>
      <c r="K6" s="8"/>
      <c r="L6" s="7"/>
      <c r="M6" s="395" t="s">
        <v>564</v>
      </c>
      <c r="N6" s="8" t="s">
        <v>570</v>
      </c>
      <c r="O6" s="8"/>
      <c r="P6" s="7"/>
      <c r="Q6" s="761" t="s">
        <v>571</v>
      </c>
      <c r="R6" s="764"/>
      <c r="S6" s="762"/>
      <c r="T6" s="761" t="s">
        <v>572</v>
      </c>
      <c r="U6" s="764"/>
      <c r="V6" s="809" t="s">
        <v>573</v>
      </c>
      <c r="W6" s="810"/>
    </row>
    <row r="7" spans="1:26" s="379" customFormat="1" ht="30" customHeight="1">
      <c r="A7" s="396" t="s">
        <v>574</v>
      </c>
      <c r="B7" s="21"/>
      <c r="C7" s="77" t="s">
        <v>575</v>
      </c>
      <c r="D7" s="16"/>
      <c r="E7" s="397" t="s">
        <v>576</v>
      </c>
      <c r="F7" s="16"/>
      <c r="G7" s="770" t="s">
        <v>577</v>
      </c>
      <c r="H7" s="830"/>
      <c r="I7" s="771"/>
      <c r="J7" s="398" t="s">
        <v>578</v>
      </c>
      <c r="K7" s="398"/>
      <c r="L7" s="16"/>
      <c r="M7" s="396" t="s">
        <v>574</v>
      </c>
      <c r="N7" s="15" t="s">
        <v>112</v>
      </c>
      <c r="O7" s="15"/>
      <c r="P7" s="16"/>
      <c r="Q7" s="15" t="s">
        <v>69</v>
      </c>
      <c r="R7" s="15"/>
      <c r="S7" s="16"/>
      <c r="T7" s="770" t="s">
        <v>579</v>
      </c>
      <c r="U7" s="748"/>
      <c r="V7" s="811" t="s">
        <v>580</v>
      </c>
      <c r="W7" s="812"/>
    </row>
    <row r="8" spans="1:26" s="379" customFormat="1" ht="18" customHeight="1">
      <c r="A8" s="57"/>
      <c r="B8" s="399"/>
      <c r="C8" s="157" t="s">
        <v>581</v>
      </c>
      <c r="D8" s="21" t="s">
        <v>582</v>
      </c>
      <c r="E8" s="157" t="s">
        <v>581</v>
      </c>
      <c r="F8" s="21" t="s">
        <v>582</v>
      </c>
      <c r="G8" s="304" t="s">
        <v>17</v>
      </c>
      <c r="H8" s="304" t="s">
        <v>583</v>
      </c>
      <c r="I8" s="6" t="s">
        <v>25</v>
      </c>
      <c r="J8" s="300" t="s">
        <v>17</v>
      </c>
      <c r="K8" s="21" t="s">
        <v>583</v>
      </c>
      <c r="L8" s="21" t="s">
        <v>25</v>
      </c>
      <c r="M8" s="57"/>
      <c r="N8" s="300" t="s">
        <v>17</v>
      </c>
      <c r="O8" s="6" t="s">
        <v>24</v>
      </c>
      <c r="P8" s="21" t="s">
        <v>25</v>
      </c>
      <c r="Q8" s="48" t="s">
        <v>17</v>
      </c>
      <c r="R8" s="6" t="s">
        <v>24</v>
      </c>
      <c r="S8" s="21" t="s">
        <v>25</v>
      </c>
      <c r="T8" s="157" t="s">
        <v>584</v>
      </c>
      <c r="U8" s="6" t="s">
        <v>585</v>
      </c>
      <c r="V8" s="104" t="s">
        <v>586</v>
      </c>
      <c r="W8" s="104" t="s">
        <v>587</v>
      </c>
    </row>
    <row r="9" spans="1:26" s="379" customFormat="1" ht="18" customHeight="1">
      <c r="A9" s="400" t="s">
        <v>588</v>
      </c>
      <c r="B9" s="831" t="s">
        <v>589</v>
      </c>
      <c r="C9" s="401" t="s">
        <v>590</v>
      </c>
      <c r="D9" s="257" t="s">
        <v>591</v>
      </c>
      <c r="E9" s="401"/>
      <c r="F9" s="257"/>
      <c r="G9" s="402"/>
      <c r="H9" s="402"/>
      <c r="I9" s="403"/>
      <c r="J9" s="404"/>
      <c r="K9" s="404"/>
      <c r="L9" s="404"/>
      <c r="M9" s="400" t="s">
        <v>588</v>
      </c>
      <c r="N9" s="404"/>
      <c r="O9" s="402"/>
      <c r="P9" s="404"/>
      <c r="Q9" s="401"/>
      <c r="R9" s="402"/>
      <c r="S9" s="257"/>
      <c r="T9" s="401" t="s">
        <v>592</v>
      </c>
      <c r="U9" s="403" t="s">
        <v>593</v>
      </c>
      <c r="V9" s="405"/>
      <c r="W9" s="405"/>
    </row>
    <row r="10" spans="1:26" s="379" customFormat="1" ht="18" customHeight="1">
      <c r="A10" s="406" t="s">
        <v>594</v>
      </c>
      <c r="B10" s="832"/>
      <c r="C10" s="111" t="s">
        <v>595</v>
      </c>
      <c r="D10" s="407" t="s">
        <v>595</v>
      </c>
      <c r="E10" s="111"/>
      <c r="F10" s="111"/>
      <c r="G10" s="311" t="s">
        <v>31</v>
      </c>
      <c r="H10" s="311" t="s">
        <v>596</v>
      </c>
      <c r="I10" s="407" t="s">
        <v>33</v>
      </c>
      <c r="J10" s="256" t="s">
        <v>31</v>
      </c>
      <c r="K10" s="256" t="s">
        <v>596</v>
      </c>
      <c r="L10" s="112" t="s">
        <v>33</v>
      </c>
      <c r="M10" s="406" t="s">
        <v>594</v>
      </c>
      <c r="N10" s="256" t="s">
        <v>31</v>
      </c>
      <c r="O10" s="24" t="s">
        <v>32</v>
      </c>
      <c r="P10" s="112" t="s">
        <v>33</v>
      </c>
      <c r="Q10" s="407" t="s">
        <v>31</v>
      </c>
      <c r="R10" s="24" t="s">
        <v>32</v>
      </c>
      <c r="S10" s="112" t="s">
        <v>33</v>
      </c>
      <c r="T10" s="24" t="s">
        <v>597</v>
      </c>
      <c r="U10" s="24" t="s">
        <v>597</v>
      </c>
      <c r="V10" s="24" t="s">
        <v>598</v>
      </c>
      <c r="W10" s="112" t="s">
        <v>599</v>
      </c>
    </row>
    <row r="11" spans="1:26" s="156" customFormat="1" ht="45.95" customHeight="1">
      <c r="A11" s="385">
        <v>2015</v>
      </c>
      <c r="B11" s="173">
        <v>6</v>
      </c>
      <c r="C11" s="173">
        <v>101</v>
      </c>
      <c r="D11" s="173">
        <v>43</v>
      </c>
      <c r="E11" s="173">
        <v>533</v>
      </c>
      <c r="F11" s="173">
        <v>154</v>
      </c>
      <c r="G11" s="173">
        <v>1100</v>
      </c>
      <c r="H11" s="173">
        <v>543</v>
      </c>
      <c r="I11" s="173">
        <v>557</v>
      </c>
      <c r="J11" s="173">
        <v>315</v>
      </c>
      <c r="K11" s="173">
        <v>195</v>
      </c>
      <c r="L11" s="174">
        <v>120</v>
      </c>
      <c r="M11" s="385">
        <v>2015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173">
        <v>242</v>
      </c>
      <c r="U11" s="173">
        <v>40</v>
      </c>
      <c r="V11" s="173">
        <v>835</v>
      </c>
      <c r="W11" s="174">
        <v>655</v>
      </c>
    </row>
    <row r="12" spans="1:26" s="156" customFormat="1" ht="45.95" customHeight="1">
      <c r="A12" s="385">
        <v>2016</v>
      </c>
      <c r="B12" s="173">
        <v>6</v>
      </c>
      <c r="C12" s="173">
        <v>108</v>
      </c>
      <c r="D12" s="173">
        <v>44</v>
      </c>
      <c r="E12" s="173">
        <v>469</v>
      </c>
      <c r="F12" s="173">
        <v>137</v>
      </c>
      <c r="G12" s="173">
        <v>863</v>
      </c>
      <c r="H12" s="173">
        <v>428</v>
      </c>
      <c r="I12" s="173">
        <v>435</v>
      </c>
      <c r="J12" s="173">
        <v>279</v>
      </c>
      <c r="K12" s="173">
        <v>170</v>
      </c>
      <c r="L12" s="174">
        <v>109</v>
      </c>
      <c r="M12" s="385">
        <v>2016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173">
        <v>339</v>
      </c>
      <c r="U12" s="173">
        <v>55</v>
      </c>
      <c r="V12" s="173">
        <v>696</v>
      </c>
      <c r="W12" s="174">
        <v>516</v>
      </c>
    </row>
    <row r="13" spans="1:26" s="156" customFormat="1" ht="45.95" customHeight="1">
      <c r="A13" s="385">
        <v>2017</v>
      </c>
      <c r="B13" s="173">
        <v>6</v>
      </c>
      <c r="C13" s="173">
        <v>107</v>
      </c>
      <c r="D13" s="173">
        <v>44</v>
      </c>
      <c r="E13" s="173">
        <v>488</v>
      </c>
      <c r="F13" s="173">
        <v>118</v>
      </c>
      <c r="G13" s="173">
        <v>796</v>
      </c>
      <c r="H13" s="173">
        <v>390</v>
      </c>
      <c r="I13" s="173">
        <v>406</v>
      </c>
      <c r="J13" s="173">
        <v>267</v>
      </c>
      <c r="K13" s="173">
        <v>155</v>
      </c>
      <c r="L13" s="174">
        <v>112</v>
      </c>
      <c r="M13" s="385">
        <v>2017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173">
        <v>306</v>
      </c>
      <c r="U13" s="173">
        <v>76</v>
      </c>
      <c r="V13" s="173">
        <v>659</v>
      </c>
      <c r="W13" s="174">
        <v>507</v>
      </c>
    </row>
    <row r="14" spans="1:26" s="156" customFormat="1" ht="45.95" customHeight="1">
      <c r="A14" s="385">
        <v>2018</v>
      </c>
      <c r="B14" s="173">
        <v>6</v>
      </c>
      <c r="C14" s="833">
        <v>137</v>
      </c>
      <c r="D14" s="833"/>
      <c r="E14" s="833">
        <v>606</v>
      </c>
      <c r="F14" s="833"/>
      <c r="G14" s="173">
        <v>886</v>
      </c>
      <c r="H14" s="173">
        <v>472</v>
      </c>
      <c r="I14" s="173">
        <v>414</v>
      </c>
      <c r="J14" s="173">
        <v>340</v>
      </c>
      <c r="K14" s="173">
        <v>201</v>
      </c>
      <c r="L14" s="174">
        <v>139</v>
      </c>
      <c r="M14" s="385">
        <v>2018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173">
        <v>303</v>
      </c>
      <c r="U14" s="173">
        <v>65</v>
      </c>
      <c r="V14" s="173">
        <v>613</v>
      </c>
      <c r="W14" s="174">
        <v>467</v>
      </c>
    </row>
    <row r="15" spans="1:26" s="189" customFormat="1" ht="45.95" customHeight="1">
      <c r="A15" s="385">
        <v>2019</v>
      </c>
      <c r="B15" s="175">
        <v>6</v>
      </c>
      <c r="C15" s="833">
        <v>144</v>
      </c>
      <c r="D15" s="833"/>
      <c r="E15" s="833">
        <v>606</v>
      </c>
      <c r="F15" s="833"/>
      <c r="G15" s="173">
        <v>833</v>
      </c>
      <c r="H15" s="173">
        <v>469</v>
      </c>
      <c r="I15" s="173">
        <v>364</v>
      </c>
      <c r="J15" s="173">
        <v>287</v>
      </c>
      <c r="K15" s="173">
        <v>168</v>
      </c>
      <c r="L15" s="174">
        <v>119</v>
      </c>
      <c r="M15" s="385">
        <v>2019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280</v>
      </c>
      <c r="U15" s="82">
        <v>65</v>
      </c>
      <c r="V15" s="82">
        <v>546</v>
      </c>
      <c r="W15" s="83">
        <v>451</v>
      </c>
    </row>
    <row r="16" spans="1:26" s="189" customFormat="1" ht="45.95" customHeight="1">
      <c r="A16" s="408">
        <v>2020</v>
      </c>
      <c r="B16" s="176">
        <f>SUM(B17:B22)</f>
        <v>6</v>
      </c>
      <c r="C16" s="834">
        <f>SUM(C17:D22)</f>
        <v>146</v>
      </c>
      <c r="D16" s="834"/>
      <c r="E16" s="834">
        <v>606</v>
      </c>
      <c r="F16" s="834"/>
      <c r="G16" s="177">
        <v>777</v>
      </c>
      <c r="H16" s="177">
        <v>411</v>
      </c>
      <c r="I16" s="177">
        <v>366</v>
      </c>
      <c r="J16" s="177">
        <v>281</v>
      </c>
      <c r="K16" s="177">
        <v>158</v>
      </c>
      <c r="L16" s="177">
        <v>123</v>
      </c>
      <c r="M16" s="408">
        <v>2020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271</v>
      </c>
      <c r="U16" s="85">
        <v>73</v>
      </c>
      <c r="V16" s="85">
        <v>572</v>
      </c>
      <c r="W16" s="118">
        <v>439</v>
      </c>
    </row>
    <row r="17" spans="1:23" s="189" customFormat="1" ht="45.95" customHeight="1">
      <c r="A17" s="1058" t="s">
        <v>600</v>
      </c>
      <c r="B17" s="175">
        <v>1</v>
      </c>
      <c r="C17" s="833">
        <v>80</v>
      </c>
      <c r="D17" s="833"/>
      <c r="E17" s="833">
        <v>297</v>
      </c>
      <c r="F17" s="833"/>
      <c r="G17" s="173">
        <v>286</v>
      </c>
      <c r="H17" s="173">
        <v>152</v>
      </c>
      <c r="I17" s="173">
        <v>134</v>
      </c>
      <c r="J17" s="1059">
        <v>231</v>
      </c>
      <c r="K17" s="1059">
        <v>113</v>
      </c>
      <c r="L17" s="1060">
        <v>118</v>
      </c>
      <c r="M17" s="1058" t="s">
        <v>600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173">
        <v>107</v>
      </c>
      <c r="U17" s="1059">
        <v>63</v>
      </c>
      <c r="V17" s="173">
        <v>282</v>
      </c>
      <c r="W17" s="1060">
        <v>233</v>
      </c>
    </row>
    <row r="18" spans="1:23" s="189" customFormat="1" ht="45.95" customHeight="1">
      <c r="A18" s="1058" t="s">
        <v>601</v>
      </c>
      <c r="B18" s="175">
        <v>1</v>
      </c>
      <c r="C18" s="833">
        <v>20</v>
      </c>
      <c r="D18" s="833"/>
      <c r="E18" s="833">
        <v>170</v>
      </c>
      <c r="F18" s="833"/>
      <c r="G18" s="173">
        <v>258</v>
      </c>
      <c r="H18" s="173">
        <v>80</v>
      </c>
      <c r="I18" s="173">
        <v>178</v>
      </c>
      <c r="J18" s="82">
        <v>0</v>
      </c>
      <c r="K18" s="82">
        <v>0</v>
      </c>
      <c r="L18" s="1061">
        <v>0</v>
      </c>
      <c r="M18" s="1058" t="s">
        <v>601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173">
        <v>76</v>
      </c>
      <c r="U18" s="82">
        <v>0</v>
      </c>
      <c r="V18" s="173">
        <v>151</v>
      </c>
      <c r="W18" s="83">
        <v>96</v>
      </c>
    </row>
    <row r="19" spans="1:23" s="156" customFormat="1" ht="45.95" customHeight="1">
      <c r="A19" s="1062" t="s">
        <v>602</v>
      </c>
      <c r="B19" s="175">
        <v>1</v>
      </c>
      <c r="C19" s="833">
        <v>15</v>
      </c>
      <c r="D19" s="833"/>
      <c r="E19" s="833">
        <v>50</v>
      </c>
      <c r="F19" s="833"/>
      <c r="G19" s="173">
        <v>123</v>
      </c>
      <c r="H19" s="173">
        <v>90</v>
      </c>
      <c r="I19" s="1063">
        <v>33</v>
      </c>
      <c r="J19" s="1064">
        <v>0</v>
      </c>
      <c r="K19" s="1064">
        <v>0</v>
      </c>
      <c r="L19" s="1061">
        <v>0</v>
      </c>
      <c r="M19" s="1062" t="s">
        <v>602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1063">
        <v>46</v>
      </c>
      <c r="U19" s="82">
        <v>0</v>
      </c>
      <c r="V19" s="173">
        <v>50</v>
      </c>
      <c r="W19" s="83">
        <v>41</v>
      </c>
    </row>
    <row r="20" spans="1:23" s="156" customFormat="1" ht="45.95" customHeight="1">
      <c r="A20" s="1058" t="s">
        <v>603</v>
      </c>
      <c r="B20" s="175">
        <v>1</v>
      </c>
      <c r="C20" s="833">
        <v>21</v>
      </c>
      <c r="D20" s="833"/>
      <c r="E20" s="833">
        <v>26</v>
      </c>
      <c r="F20" s="833"/>
      <c r="G20" s="173">
        <v>46</v>
      </c>
      <c r="H20" s="173">
        <v>35</v>
      </c>
      <c r="I20" s="173">
        <v>11</v>
      </c>
      <c r="J20" s="82">
        <v>0</v>
      </c>
      <c r="K20" s="82">
        <v>0</v>
      </c>
      <c r="L20" s="83">
        <v>0</v>
      </c>
      <c r="M20" s="1058" t="s">
        <v>603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173">
        <v>22</v>
      </c>
      <c r="U20" s="82">
        <v>0</v>
      </c>
      <c r="V20" s="173">
        <v>20</v>
      </c>
      <c r="W20" s="83">
        <v>18</v>
      </c>
    </row>
    <row r="21" spans="1:23" s="156" customFormat="1" ht="45.95" customHeight="1">
      <c r="A21" s="1058" t="s">
        <v>604</v>
      </c>
      <c r="B21" s="1065">
        <v>1</v>
      </c>
      <c r="C21" s="1066">
        <v>5</v>
      </c>
      <c r="D21" s="1066"/>
      <c r="E21" s="833">
        <v>51</v>
      </c>
      <c r="F21" s="833"/>
      <c r="G21" s="1051">
        <v>57</v>
      </c>
      <c r="H21" s="1051">
        <v>47</v>
      </c>
      <c r="I21" s="1051">
        <v>10</v>
      </c>
      <c r="J21" s="1051">
        <v>50</v>
      </c>
      <c r="K21" s="1051">
        <v>45</v>
      </c>
      <c r="L21" s="1067">
        <v>5</v>
      </c>
      <c r="M21" s="1058" t="s">
        <v>604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1051">
        <v>14</v>
      </c>
      <c r="U21" s="1051">
        <v>10</v>
      </c>
      <c r="V21" s="173">
        <v>64</v>
      </c>
      <c r="W21" s="174">
        <v>48</v>
      </c>
    </row>
    <row r="22" spans="1:23" s="156" customFormat="1" ht="45.95" customHeight="1">
      <c r="A22" s="1068" t="s">
        <v>605</v>
      </c>
      <c r="B22" s="1069">
        <v>1</v>
      </c>
      <c r="C22" s="1070">
        <v>5</v>
      </c>
      <c r="D22" s="1070"/>
      <c r="E22" s="1071">
        <v>12</v>
      </c>
      <c r="F22" s="1071"/>
      <c r="G22" s="1072">
        <v>7</v>
      </c>
      <c r="H22" s="1072">
        <v>7</v>
      </c>
      <c r="I22" s="1073">
        <v>0</v>
      </c>
      <c r="J22" s="1073">
        <v>0</v>
      </c>
      <c r="K22" s="1073">
        <v>0</v>
      </c>
      <c r="L22" s="1074">
        <v>0</v>
      </c>
      <c r="M22" s="1068" t="s">
        <v>605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1072">
        <v>6</v>
      </c>
      <c r="U22" s="1073">
        <v>0</v>
      </c>
      <c r="V22" s="1075">
        <v>5</v>
      </c>
      <c r="W22" s="1076">
        <v>3</v>
      </c>
    </row>
    <row r="23" spans="1:23" s="156" customFormat="1" ht="25.5" customHeight="1">
      <c r="A23" s="835" t="s">
        <v>606</v>
      </c>
      <c r="B23" s="835"/>
      <c r="C23" s="835"/>
      <c r="D23" s="835"/>
      <c r="E23" s="835"/>
      <c r="F23" s="835"/>
      <c r="G23" s="835"/>
      <c r="H23" s="835"/>
      <c r="I23" s="409"/>
      <c r="J23" s="409"/>
      <c r="K23" s="409"/>
      <c r="L23" s="409"/>
      <c r="M23" s="835" t="s">
        <v>606</v>
      </c>
      <c r="N23" s="835"/>
      <c r="O23" s="835"/>
      <c r="P23" s="835"/>
      <c r="Q23" s="835"/>
      <c r="R23" s="835"/>
      <c r="S23" s="835"/>
      <c r="T23" s="835"/>
      <c r="U23" s="409"/>
      <c r="V23" s="409"/>
      <c r="W23" s="409"/>
    </row>
    <row r="24" spans="1:23" s="156" customFormat="1" ht="11.25" customHeight="1">
      <c r="A24" s="180"/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180"/>
      <c r="N24" s="410"/>
      <c r="O24" s="410"/>
      <c r="P24" s="410"/>
      <c r="Q24" s="410"/>
      <c r="R24" s="410"/>
      <c r="S24" s="410"/>
      <c r="T24" s="410"/>
      <c r="U24" s="410"/>
      <c r="V24" s="410"/>
      <c r="W24" s="410"/>
    </row>
    <row r="25" spans="1:23" s="156" customFormat="1" ht="11.25" customHeight="1">
      <c r="A25" s="180"/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180"/>
      <c r="N25" s="411"/>
      <c r="O25" s="411"/>
      <c r="P25" s="411"/>
      <c r="Q25" s="411"/>
      <c r="R25" s="411"/>
      <c r="S25" s="411"/>
      <c r="T25" s="411"/>
      <c r="U25" s="411"/>
      <c r="V25" s="411"/>
      <c r="W25" s="411"/>
    </row>
    <row r="26" spans="1:23" s="156" customFormat="1" ht="11.25" customHeight="1">
      <c r="A26" s="180"/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180"/>
      <c r="N26" s="410"/>
      <c r="O26" s="410"/>
      <c r="P26" s="410"/>
      <c r="Q26" s="410"/>
      <c r="R26" s="410"/>
      <c r="S26" s="410"/>
      <c r="T26" s="410"/>
      <c r="U26" s="410"/>
      <c r="V26" s="410"/>
      <c r="W26" s="410"/>
    </row>
    <row r="27" spans="1:23" s="156" customFormat="1" ht="11.25" customHeight="1">
      <c r="A27" s="180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180"/>
      <c r="N27" s="410"/>
      <c r="O27" s="410"/>
      <c r="P27" s="410"/>
      <c r="Q27" s="410"/>
      <c r="R27" s="410"/>
      <c r="S27" s="410"/>
      <c r="T27" s="410"/>
      <c r="U27" s="410"/>
      <c r="V27" s="410"/>
      <c r="W27" s="410"/>
    </row>
    <row r="28" spans="1:23" s="156" customFormat="1" ht="11.25" customHeight="1">
      <c r="A28" s="180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180"/>
      <c r="N28" s="410"/>
      <c r="O28" s="410"/>
      <c r="P28" s="410"/>
      <c r="Q28" s="410"/>
      <c r="R28" s="410"/>
      <c r="S28" s="410"/>
      <c r="T28" s="410"/>
      <c r="U28" s="410"/>
      <c r="V28" s="410"/>
      <c r="W28" s="410"/>
    </row>
    <row r="29" spans="1:23" s="156" customFormat="1" ht="11.25" customHeight="1">
      <c r="A29" s="180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180"/>
      <c r="N29" s="410"/>
      <c r="O29" s="410"/>
      <c r="P29" s="410"/>
      <c r="Q29" s="410"/>
      <c r="R29" s="410"/>
      <c r="S29" s="410"/>
      <c r="T29" s="410"/>
      <c r="U29" s="410"/>
      <c r="V29" s="410"/>
      <c r="W29" s="410"/>
    </row>
    <row r="30" spans="1:23" s="156" customFormat="1" ht="11.25" customHeight="1">
      <c r="A30" s="180"/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180"/>
      <c r="N30" s="410"/>
      <c r="O30" s="410"/>
      <c r="P30" s="410"/>
      <c r="Q30" s="410"/>
      <c r="R30" s="410"/>
      <c r="S30" s="410"/>
      <c r="T30" s="410"/>
      <c r="U30" s="410"/>
      <c r="V30" s="410"/>
      <c r="W30" s="410"/>
    </row>
    <row r="31" spans="1:23" s="156" customFormat="1" ht="11.25" customHeight="1">
      <c r="A31" s="180"/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180"/>
      <c r="N31" s="410"/>
      <c r="O31" s="410"/>
      <c r="P31" s="410"/>
      <c r="Q31" s="410"/>
      <c r="R31" s="410"/>
      <c r="S31" s="410"/>
      <c r="T31" s="410"/>
      <c r="U31" s="410"/>
      <c r="V31" s="410"/>
      <c r="W31" s="410"/>
    </row>
    <row r="32" spans="1:23" s="156" customFormat="1" ht="11.25" customHeight="1">
      <c r="A32" s="180"/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180"/>
      <c r="N32" s="410"/>
      <c r="O32" s="410"/>
      <c r="P32" s="410"/>
      <c r="Q32" s="410"/>
      <c r="R32" s="410"/>
      <c r="S32" s="410"/>
      <c r="T32" s="410"/>
      <c r="U32" s="410"/>
      <c r="V32" s="410"/>
      <c r="W32" s="410"/>
    </row>
    <row r="33" spans="1:23" s="156" customFormat="1" ht="11.25" customHeight="1">
      <c r="A33" s="180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180"/>
      <c r="N33" s="410"/>
      <c r="O33" s="410"/>
      <c r="P33" s="410"/>
      <c r="Q33" s="410"/>
      <c r="R33" s="410"/>
      <c r="S33" s="410"/>
      <c r="T33" s="410"/>
      <c r="U33" s="410"/>
      <c r="V33" s="410"/>
      <c r="W33" s="410"/>
    </row>
    <row r="34" spans="1:23" ht="13.5" customHeight="1"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</row>
    <row r="35" spans="1:23" ht="13.5" customHeight="1"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</row>
    <row r="36" spans="1:23" ht="13.5" customHeight="1"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</row>
    <row r="37" spans="1:23" ht="13.5" customHeight="1"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</row>
    <row r="38" spans="1:23" ht="13.5" customHeight="1"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</row>
    <row r="39" spans="1:23" ht="13.5" customHeight="1"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</row>
    <row r="40" spans="1:23" ht="13.5" customHeight="1"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</row>
  </sheetData>
  <mergeCells count="36">
    <mergeCell ref="C22:D22"/>
    <mergeCell ref="E22:F22"/>
    <mergeCell ref="A23:H23"/>
    <mergeCell ref="M23:T23"/>
    <mergeCell ref="C16:D16"/>
    <mergeCell ref="E16:F16"/>
    <mergeCell ref="C19:D19"/>
    <mergeCell ref="E19:F19"/>
    <mergeCell ref="C20:D20"/>
    <mergeCell ref="E20:F20"/>
    <mergeCell ref="C21:D21"/>
    <mergeCell ref="E21:F21"/>
    <mergeCell ref="C15:D15"/>
    <mergeCell ref="E15:F15"/>
    <mergeCell ref="C17:D17"/>
    <mergeCell ref="E17:F17"/>
    <mergeCell ref="C18:D18"/>
    <mergeCell ref="E18:F18"/>
    <mergeCell ref="G7:I7"/>
    <mergeCell ref="T7:U7"/>
    <mergeCell ref="V7:W7"/>
    <mergeCell ref="B9:B10"/>
    <mergeCell ref="C14:D14"/>
    <mergeCell ref="E14:F14"/>
    <mergeCell ref="G5:L5"/>
    <mergeCell ref="T5:W5"/>
    <mergeCell ref="G6:I6"/>
    <mergeCell ref="Q6:S6"/>
    <mergeCell ref="T6:U6"/>
    <mergeCell ref="V6:W6"/>
    <mergeCell ref="A2:L2"/>
    <mergeCell ref="M2:W2"/>
    <mergeCell ref="A3:L3"/>
    <mergeCell ref="M3:W3"/>
    <mergeCell ref="A4:L4"/>
    <mergeCell ref="M4:W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4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L23"/>
  <sheetViews>
    <sheetView view="pageBreakPreview" zoomScale="85" zoomScaleNormal="75" zoomScaleSheetLayoutView="85" workbookViewId="0">
      <selection activeCell="A3" sqref="A3:L3"/>
    </sheetView>
  </sheetViews>
  <sheetFormatPr defaultColWidth="9" defaultRowHeight="14.25"/>
  <cols>
    <col min="1" max="1" width="12.625" style="413" customWidth="1"/>
    <col min="2" max="12" width="6.625" style="161" customWidth="1"/>
    <col min="13" max="13" width="12.625" style="413" customWidth="1"/>
    <col min="14" max="15" width="12.375" style="161" customWidth="1"/>
    <col min="16" max="16" width="11.625" style="161" customWidth="1"/>
    <col min="17" max="17" width="11.875" style="161" customWidth="1"/>
    <col min="18" max="19" width="12.375" style="161" customWidth="1"/>
    <col min="20" max="20" width="11.625" style="161" customWidth="1"/>
    <col min="21" max="21" width="12" style="161" customWidth="1"/>
    <col min="22" max="16384" width="9" style="161"/>
  </cols>
  <sheetData>
    <row r="1" spans="1:116" ht="5.0999999999999996" customHeight="1"/>
    <row r="2" spans="1:116" ht="50.1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2"/>
      <c r="U2" s="2"/>
      <c r="V2" s="2"/>
      <c r="W2" s="2"/>
      <c r="X2" s="2"/>
      <c r="Y2" s="2"/>
    </row>
    <row r="3" spans="1:116" s="155" customFormat="1" ht="21" customHeight="1">
      <c r="A3" s="765" t="s">
        <v>607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 t="s">
        <v>608</v>
      </c>
      <c r="N3" s="765"/>
      <c r="O3" s="765"/>
      <c r="P3" s="765"/>
      <c r="Q3" s="765"/>
      <c r="R3" s="765"/>
      <c r="S3" s="765"/>
    </row>
    <row r="4" spans="1:116" s="155" customFormat="1" ht="20.100000000000001" customHeight="1">
      <c r="A4" s="772" t="s">
        <v>609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 t="s">
        <v>610</v>
      </c>
      <c r="N4" s="772"/>
      <c r="O4" s="772"/>
      <c r="P4" s="772"/>
      <c r="Q4" s="772"/>
      <c r="R4" s="772"/>
      <c r="S4" s="772"/>
    </row>
    <row r="5" spans="1:116" s="156" customFormat="1" ht="20.100000000000001" customHeight="1">
      <c r="A5" s="44" t="s">
        <v>611</v>
      </c>
      <c r="B5" s="44"/>
      <c r="C5" s="44"/>
      <c r="D5" s="44"/>
      <c r="E5" s="44"/>
      <c r="F5" s="44"/>
      <c r="G5" s="44"/>
      <c r="H5" s="44"/>
      <c r="I5" s="738" t="s">
        <v>99</v>
      </c>
      <c r="J5" s="738"/>
      <c r="K5" s="738"/>
      <c r="L5" s="738"/>
      <c r="M5" s="44" t="s">
        <v>611</v>
      </c>
      <c r="N5" s="70"/>
      <c r="O5" s="44"/>
      <c r="P5" s="44"/>
      <c r="Q5" s="44"/>
      <c r="R5" s="44"/>
      <c r="S5" s="299" t="s">
        <v>99</v>
      </c>
    </row>
    <row r="6" spans="1:116" s="379" customFormat="1" ht="20.100000000000001" customHeight="1">
      <c r="A6" s="302" t="s">
        <v>612</v>
      </c>
      <c r="B6" s="7" t="s">
        <v>613</v>
      </c>
      <c r="C6" s="6" t="s">
        <v>614</v>
      </c>
      <c r="D6" s="8" t="s">
        <v>615</v>
      </c>
      <c r="E6" s="8"/>
      <c r="F6" s="7"/>
      <c r="G6" s="8" t="s">
        <v>102</v>
      </c>
      <c r="H6" s="8"/>
      <c r="I6" s="7"/>
      <c r="J6" s="8" t="s">
        <v>616</v>
      </c>
      <c r="K6" s="8"/>
      <c r="L6" s="7"/>
      <c r="M6" s="302" t="s">
        <v>612</v>
      </c>
      <c r="N6" s="8" t="s">
        <v>617</v>
      </c>
      <c r="O6" s="7"/>
      <c r="P6" s="255" t="s">
        <v>618</v>
      </c>
      <c r="Q6" s="242" t="s">
        <v>619</v>
      </c>
      <c r="R6" s="300" t="s">
        <v>620</v>
      </c>
      <c r="S6" s="140" t="s">
        <v>621</v>
      </c>
    </row>
    <row r="7" spans="1:116" s="379" customFormat="1" ht="20.100000000000001" customHeight="1">
      <c r="A7" s="11" t="s">
        <v>622</v>
      </c>
      <c r="B7" s="21"/>
      <c r="C7" s="157"/>
      <c r="D7" s="15" t="s">
        <v>16</v>
      </c>
      <c r="E7" s="15"/>
      <c r="F7" s="16"/>
      <c r="G7" s="15" t="s">
        <v>112</v>
      </c>
      <c r="H7" s="15"/>
      <c r="I7" s="16"/>
      <c r="J7" s="15" t="s">
        <v>69</v>
      </c>
      <c r="K7" s="15"/>
      <c r="L7" s="16"/>
      <c r="M7" s="11" t="s">
        <v>622</v>
      </c>
      <c r="N7" s="414" t="s">
        <v>623</v>
      </c>
      <c r="O7" s="14"/>
      <c r="P7" s="265"/>
      <c r="Q7" s="304"/>
      <c r="R7" s="304"/>
      <c r="S7" s="105"/>
    </row>
    <row r="8" spans="1:116" s="379" customFormat="1" ht="20.100000000000001" customHeight="1">
      <c r="A8" s="19" t="s">
        <v>624</v>
      </c>
      <c r="B8" s="14"/>
      <c r="C8" s="402"/>
      <c r="D8" s="21" t="s">
        <v>17</v>
      </c>
      <c r="E8" s="21" t="s">
        <v>24</v>
      </c>
      <c r="F8" s="21" t="s">
        <v>25</v>
      </c>
      <c r="G8" s="304" t="s">
        <v>17</v>
      </c>
      <c r="H8" s="21" t="s">
        <v>625</v>
      </c>
      <c r="I8" s="21" t="s">
        <v>25</v>
      </c>
      <c r="J8" s="48" t="s">
        <v>17</v>
      </c>
      <c r="K8" s="21" t="s">
        <v>625</v>
      </c>
      <c r="L8" s="304" t="s">
        <v>25</v>
      </c>
      <c r="M8" s="19" t="s">
        <v>624</v>
      </c>
      <c r="N8" s="21"/>
      <c r="O8" s="255" t="s">
        <v>626</v>
      </c>
      <c r="P8" s="315"/>
      <c r="Q8" s="306"/>
      <c r="R8" s="71"/>
      <c r="S8" s="315"/>
    </row>
    <row r="9" spans="1:116" s="379" customFormat="1" ht="27.95" customHeight="1">
      <c r="A9" s="305" t="s">
        <v>27</v>
      </c>
      <c r="B9" s="14" t="s">
        <v>627</v>
      </c>
      <c r="C9" s="402" t="s">
        <v>628</v>
      </c>
      <c r="D9" s="14" t="s">
        <v>31</v>
      </c>
      <c r="E9" s="14" t="s">
        <v>32</v>
      </c>
      <c r="F9" s="14" t="s">
        <v>33</v>
      </c>
      <c r="G9" s="306" t="s">
        <v>31</v>
      </c>
      <c r="H9" s="14" t="s">
        <v>32</v>
      </c>
      <c r="I9" s="14" t="s">
        <v>33</v>
      </c>
      <c r="J9" s="13" t="s">
        <v>31</v>
      </c>
      <c r="K9" s="14" t="s">
        <v>32</v>
      </c>
      <c r="L9" s="306" t="s">
        <v>33</v>
      </c>
      <c r="M9" s="305" t="s">
        <v>27</v>
      </c>
      <c r="N9" s="21"/>
      <c r="O9" s="313" t="s">
        <v>629</v>
      </c>
      <c r="P9" s="313" t="s">
        <v>630</v>
      </c>
      <c r="Q9" s="71" t="s">
        <v>631</v>
      </c>
      <c r="R9" s="71" t="s">
        <v>632</v>
      </c>
      <c r="S9" s="315" t="s">
        <v>633</v>
      </c>
    </row>
    <row r="10" spans="1:116" s="416" customFormat="1" ht="50.1" customHeight="1">
      <c r="A10" s="436">
        <v>2015</v>
      </c>
      <c r="B10" s="438">
        <v>1</v>
      </c>
      <c r="C10" s="438">
        <v>18</v>
      </c>
      <c r="D10" s="438">
        <v>128</v>
      </c>
      <c r="E10" s="438">
        <v>79</v>
      </c>
      <c r="F10" s="438">
        <v>49</v>
      </c>
      <c r="G10" s="438">
        <v>35</v>
      </c>
      <c r="H10" s="438">
        <v>14</v>
      </c>
      <c r="I10" s="438">
        <v>21</v>
      </c>
      <c r="J10" s="438">
        <v>10</v>
      </c>
      <c r="K10" s="438">
        <v>8</v>
      </c>
      <c r="L10" s="438">
        <v>2</v>
      </c>
      <c r="M10" s="436">
        <v>2015</v>
      </c>
      <c r="N10" s="438">
        <v>46</v>
      </c>
      <c r="O10" s="438">
        <v>0</v>
      </c>
      <c r="P10" s="438">
        <v>45</v>
      </c>
      <c r="Q10" s="438">
        <v>22898</v>
      </c>
      <c r="R10" s="438">
        <v>5963</v>
      </c>
      <c r="S10" s="439">
        <v>31</v>
      </c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5"/>
      <c r="BO10" s="415"/>
      <c r="BP10" s="415"/>
      <c r="BQ10" s="415"/>
      <c r="BR10" s="415"/>
      <c r="BS10" s="415"/>
      <c r="BT10" s="415"/>
      <c r="BU10" s="415"/>
      <c r="BV10" s="415"/>
      <c r="BW10" s="415"/>
      <c r="BX10" s="415"/>
      <c r="BY10" s="415"/>
      <c r="BZ10" s="415"/>
      <c r="CA10" s="415"/>
      <c r="CB10" s="415"/>
      <c r="CC10" s="415"/>
      <c r="CD10" s="415"/>
      <c r="CE10" s="415"/>
      <c r="CF10" s="415"/>
      <c r="CG10" s="415"/>
      <c r="CH10" s="415"/>
      <c r="CI10" s="415"/>
      <c r="CJ10" s="415"/>
      <c r="CK10" s="415"/>
      <c r="CL10" s="415"/>
      <c r="CM10" s="415"/>
      <c r="CN10" s="415"/>
      <c r="CO10" s="415"/>
      <c r="CP10" s="415"/>
      <c r="CQ10" s="415"/>
      <c r="CR10" s="415"/>
      <c r="CS10" s="415"/>
      <c r="CT10" s="415"/>
      <c r="CU10" s="415"/>
      <c r="CV10" s="415"/>
      <c r="CW10" s="415"/>
      <c r="CX10" s="415"/>
      <c r="CY10" s="415"/>
      <c r="CZ10" s="415"/>
      <c r="DA10" s="415"/>
      <c r="DB10" s="415"/>
      <c r="DC10" s="415"/>
      <c r="DD10" s="415"/>
      <c r="DE10" s="415"/>
      <c r="DF10" s="415"/>
      <c r="DG10" s="415"/>
      <c r="DH10" s="415"/>
      <c r="DI10" s="415"/>
      <c r="DJ10" s="415"/>
      <c r="DK10" s="415"/>
      <c r="DL10" s="415"/>
    </row>
    <row r="11" spans="1:116" s="416" customFormat="1" ht="50.1" customHeight="1">
      <c r="A11" s="385">
        <v>2016</v>
      </c>
      <c r="B11" s="82">
        <v>1</v>
      </c>
      <c r="C11" s="82">
        <v>18</v>
      </c>
      <c r="D11" s="82">
        <v>121</v>
      </c>
      <c r="E11" s="82">
        <v>76</v>
      </c>
      <c r="F11" s="82">
        <v>45</v>
      </c>
      <c r="G11" s="82">
        <v>35</v>
      </c>
      <c r="H11" s="82">
        <v>15</v>
      </c>
      <c r="I11" s="82">
        <v>20</v>
      </c>
      <c r="J11" s="82">
        <v>10</v>
      </c>
      <c r="K11" s="82">
        <v>8</v>
      </c>
      <c r="L11" s="82">
        <v>2</v>
      </c>
      <c r="M11" s="385">
        <v>2016</v>
      </c>
      <c r="N11" s="82">
        <v>38</v>
      </c>
      <c r="O11" s="82">
        <v>0</v>
      </c>
      <c r="P11" s="82">
        <v>34</v>
      </c>
      <c r="Q11" s="82">
        <v>22898</v>
      </c>
      <c r="R11" s="82">
        <v>5963</v>
      </c>
      <c r="S11" s="83">
        <v>31</v>
      </c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5"/>
      <c r="BO11" s="415"/>
      <c r="BP11" s="415"/>
      <c r="BQ11" s="415"/>
      <c r="BR11" s="415"/>
      <c r="BS11" s="415"/>
      <c r="BT11" s="415"/>
      <c r="BU11" s="415"/>
      <c r="BV11" s="415"/>
      <c r="BW11" s="415"/>
      <c r="BX11" s="415"/>
      <c r="BY11" s="415"/>
      <c r="BZ11" s="415"/>
      <c r="CA11" s="415"/>
      <c r="CB11" s="415"/>
      <c r="CC11" s="415"/>
      <c r="CD11" s="415"/>
      <c r="CE11" s="415"/>
      <c r="CF11" s="415"/>
      <c r="CG11" s="415"/>
      <c r="CH11" s="415"/>
      <c r="CI11" s="415"/>
      <c r="CJ11" s="415"/>
      <c r="CK11" s="415"/>
      <c r="CL11" s="415"/>
      <c r="CM11" s="415"/>
      <c r="CN11" s="415"/>
      <c r="CO11" s="415"/>
      <c r="CP11" s="415"/>
      <c r="CQ11" s="415"/>
      <c r="CR11" s="415"/>
      <c r="CS11" s="415"/>
      <c r="CT11" s="415"/>
      <c r="CU11" s="415"/>
      <c r="CV11" s="415"/>
      <c r="CW11" s="415"/>
      <c r="CX11" s="415"/>
      <c r="CY11" s="415"/>
      <c r="CZ11" s="415"/>
      <c r="DA11" s="415"/>
      <c r="DB11" s="415"/>
      <c r="DC11" s="415"/>
      <c r="DD11" s="415"/>
      <c r="DE11" s="415"/>
      <c r="DF11" s="415"/>
      <c r="DG11" s="415"/>
      <c r="DH11" s="415"/>
      <c r="DI11" s="415"/>
      <c r="DJ11" s="415"/>
      <c r="DK11" s="415"/>
      <c r="DL11" s="415"/>
    </row>
    <row r="12" spans="1:116" s="418" customFormat="1" ht="50.1" customHeight="1">
      <c r="A12" s="385">
        <v>2017</v>
      </c>
      <c r="B12" s="82">
        <v>1</v>
      </c>
      <c r="C12" s="82">
        <v>18</v>
      </c>
      <c r="D12" s="82">
        <v>130</v>
      </c>
      <c r="E12" s="82">
        <v>83</v>
      </c>
      <c r="F12" s="82">
        <v>47</v>
      </c>
      <c r="G12" s="82">
        <v>35</v>
      </c>
      <c r="H12" s="82">
        <v>15</v>
      </c>
      <c r="I12" s="82">
        <v>20</v>
      </c>
      <c r="J12" s="82">
        <v>10</v>
      </c>
      <c r="K12" s="82">
        <v>8</v>
      </c>
      <c r="L12" s="82">
        <v>2</v>
      </c>
      <c r="M12" s="385">
        <v>2017</v>
      </c>
      <c r="N12" s="82">
        <v>41</v>
      </c>
      <c r="O12" s="82">
        <v>0</v>
      </c>
      <c r="P12" s="82">
        <v>43</v>
      </c>
      <c r="Q12" s="82">
        <v>22898</v>
      </c>
      <c r="R12" s="82">
        <v>5963</v>
      </c>
      <c r="S12" s="83">
        <v>31</v>
      </c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7"/>
      <c r="CJ12" s="417"/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417"/>
      <c r="DJ12" s="417"/>
      <c r="DK12" s="417"/>
      <c r="DL12" s="417"/>
    </row>
    <row r="13" spans="1:116" s="418" customFormat="1" ht="50.1" customHeight="1">
      <c r="A13" s="385">
        <v>2018</v>
      </c>
      <c r="B13" s="82">
        <v>1</v>
      </c>
      <c r="C13" s="82">
        <v>19</v>
      </c>
      <c r="D13" s="82">
        <v>119</v>
      </c>
      <c r="E13" s="82">
        <v>79</v>
      </c>
      <c r="F13" s="82">
        <v>40</v>
      </c>
      <c r="G13" s="82">
        <v>36</v>
      </c>
      <c r="H13" s="82">
        <v>16</v>
      </c>
      <c r="I13" s="82">
        <v>20</v>
      </c>
      <c r="J13" s="82">
        <v>10</v>
      </c>
      <c r="K13" s="82">
        <v>8</v>
      </c>
      <c r="L13" s="82">
        <v>2</v>
      </c>
      <c r="M13" s="385">
        <v>2018</v>
      </c>
      <c r="N13" s="82">
        <v>50</v>
      </c>
      <c r="O13" s="82">
        <v>0</v>
      </c>
      <c r="P13" s="82">
        <v>27</v>
      </c>
      <c r="Q13" s="82">
        <v>22898</v>
      </c>
      <c r="R13" s="82">
        <v>5963</v>
      </c>
      <c r="S13" s="83">
        <v>31</v>
      </c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7"/>
      <c r="CL13" s="417"/>
      <c r="CM13" s="417"/>
      <c r="CN13" s="417"/>
      <c r="CO13" s="417"/>
      <c r="CP13" s="417"/>
      <c r="CQ13" s="417"/>
      <c r="CR13" s="417"/>
      <c r="CS13" s="417"/>
      <c r="CT13" s="417"/>
      <c r="CU13" s="417"/>
      <c r="CV13" s="417"/>
      <c r="CW13" s="417"/>
      <c r="CX13" s="417"/>
      <c r="CY13" s="417"/>
      <c r="CZ13" s="417"/>
      <c r="DA13" s="417"/>
      <c r="DB13" s="417"/>
      <c r="DC13" s="417"/>
      <c r="DD13" s="417"/>
      <c r="DE13" s="417"/>
      <c r="DF13" s="417"/>
      <c r="DG13" s="417"/>
      <c r="DH13" s="417"/>
      <c r="DI13" s="417"/>
      <c r="DJ13" s="417"/>
      <c r="DK13" s="417"/>
      <c r="DL13" s="417"/>
    </row>
    <row r="14" spans="1:116" s="418" customFormat="1" ht="50.1" customHeight="1">
      <c r="A14" s="385">
        <v>2019</v>
      </c>
      <c r="B14" s="82">
        <v>1</v>
      </c>
      <c r="C14" s="82">
        <v>19</v>
      </c>
      <c r="D14" s="82">
        <v>131</v>
      </c>
      <c r="E14" s="82">
        <v>85</v>
      </c>
      <c r="F14" s="82">
        <v>46</v>
      </c>
      <c r="G14" s="82">
        <v>37</v>
      </c>
      <c r="H14" s="82">
        <v>15</v>
      </c>
      <c r="I14" s="82">
        <v>22</v>
      </c>
      <c r="J14" s="82">
        <v>19</v>
      </c>
      <c r="K14" s="82">
        <v>11</v>
      </c>
      <c r="L14" s="82">
        <v>8</v>
      </c>
      <c r="M14" s="385">
        <v>2019</v>
      </c>
      <c r="N14" s="82">
        <v>39</v>
      </c>
      <c r="O14" s="82">
        <v>0</v>
      </c>
      <c r="P14" s="82">
        <v>48</v>
      </c>
      <c r="Q14" s="82">
        <v>22898</v>
      </c>
      <c r="R14" s="82">
        <v>5963</v>
      </c>
      <c r="S14" s="83">
        <v>30</v>
      </c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</row>
    <row r="15" spans="1:116" s="422" customFormat="1" ht="50.1" customHeight="1">
      <c r="A15" s="408">
        <v>2020</v>
      </c>
      <c r="B15" s="419">
        <v>1</v>
      </c>
      <c r="C15" s="419">
        <v>19</v>
      </c>
      <c r="D15" s="419">
        <v>128</v>
      </c>
      <c r="E15" s="419">
        <v>83</v>
      </c>
      <c r="F15" s="419">
        <v>45</v>
      </c>
      <c r="G15" s="85">
        <v>38</v>
      </c>
      <c r="H15" s="85">
        <v>16</v>
      </c>
      <c r="I15" s="419">
        <v>22</v>
      </c>
      <c r="J15" s="419">
        <v>21</v>
      </c>
      <c r="K15" s="85">
        <v>11</v>
      </c>
      <c r="L15" s="419">
        <v>10</v>
      </c>
      <c r="M15" s="408">
        <v>2020</v>
      </c>
      <c r="N15" s="419">
        <v>44</v>
      </c>
      <c r="O15" s="419">
        <v>0</v>
      </c>
      <c r="P15" s="419">
        <v>46</v>
      </c>
      <c r="Q15" s="419">
        <v>23501</v>
      </c>
      <c r="R15" s="419">
        <v>6567</v>
      </c>
      <c r="S15" s="420">
        <v>38</v>
      </c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  <c r="AX15" s="421"/>
      <c r="AY15" s="421"/>
      <c r="AZ15" s="421"/>
      <c r="BA15" s="421"/>
      <c r="BB15" s="421"/>
      <c r="BC15" s="421"/>
      <c r="BD15" s="421"/>
      <c r="BE15" s="421"/>
      <c r="BF15" s="421"/>
      <c r="BG15" s="421"/>
      <c r="BH15" s="421"/>
      <c r="BI15" s="421"/>
      <c r="BJ15" s="421"/>
      <c r="BK15" s="421"/>
      <c r="BL15" s="421"/>
      <c r="BM15" s="421"/>
      <c r="BN15" s="421"/>
      <c r="BO15" s="421"/>
      <c r="BP15" s="421"/>
      <c r="BQ15" s="421"/>
      <c r="BR15" s="421"/>
      <c r="BS15" s="421"/>
      <c r="BT15" s="421"/>
      <c r="BU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1"/>
      <c r="CG15" s="421"/>
      <c r="CH15" s="421"/>
      <c r="CI15" s="421"/>
      <c r="CJ15" s="421"/>
      <c r="CK15" s="421"/>
      <c r="CL15" s="421"/>
      <c r="CM15" s="421"/>
      <c r="CN15" s="421"/>
      <c r="CO15" s="421"/>
      <c r="CP15" s="421"/>
      <c r="CQ15" s="421"/>
      <c r="CR15" s="421"/>
      <c r="CS15" s="421"/>
      <c r="CT15" s="421"/>
      <c r="CU15" s="421"/>
      <c r="CV15" s="421"/>
      <c r="CW15" s="421"/>
      <c r="CX15" s="421"/>
      <c r="CY15" s="421"/>
      <c r="CZ15" s="421"/>
      <c r="DA15" s="421"/>
      <c r="DB15" s="421"/>
      <c r="DC15" s="421"/>
      <c r="DD15" s="421"/>
      <c r="DE15" s="421"/>
      <c r="DF15" s="421"/>
      <c r="DG15" s="421"/>
      <c r="DH15" s="421"/>
      <c r="DI15" s="421"/>
      <c r="DJ15" s="421"/>
      <c r="DK15" s="421"/>
      <c r="DL15" s="421"/>
    </row>
    <row r="16" spans="1:116" s="423" customFormat="1" ht="52.5" customHeight="1">
      <c r="A16" s="1077" t="s">
        <v>634</v>
      </c>
      <c r="B16" s="1078">
        <v>0</v>
      </c>
      <c r="C16" s="1078">
        <v>0</v>
      </c>
      <c r="D16" s="1078">
        <v>0</v>
      </c>
      <c r="E16" s="1078">
        <v>0</v>
      </c>
      <c r="F16" s="1078">
        <v>0</v>
      </c>
      <c r="G16" s="1078">
        <v>0</v>
      </c>
      <c r="H16" s="1079">
        <v>0</v>
      </c>
      <c r="I16" s="1078">
        <v>0</v>
      </c>
      <c r="J16" s="1078">
        <v>0</v>
      </c>
      <c r="K16" s="1079">
        <v>0</v>
      </c>
      <c r="L16" s="1078">
        <v>0</v>
      </c>
      <c r="M16" s="1077" t="s">
        <v>634</v>
      </c>
      <c r="N16" s="1078">
        <v>0</v>
      </c>
      <c r="O16" s="1078">
        <v>0</v>
      </c>
      <c r="P16" s="1078">
        <v>0</v>
      </c>
      <c r="Q16" s="1078">
        <v>0</v>
      </c>
      <c r="R16" s="1078">
        <v>0</v>
      </c>
      <c r="S16" s="1080">
        <v>0</v>
      </c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</row>
    <row r="17" spans="1:19" s="156" customFormat="1" ht="52.5" customHeight="1">
      <c r="A17" s="1077" t="s">
        <v>635</v>
      </c>
      <c r="B17" s="1078">
        <v>0</v>
      </c>
      <c r="C17" s="1078">
        <v>0</v>
      </c>
      <c r="D17" s="1078">
        <v>0</v>
      </c>
      <c r="E17" s="1078">
        <v>0</v>
      </c>
      <c r="F17" s="1078">
        <v>0</v>
      </c>
      <c r="G17" s="1078">
        <v>0</v>
      </c>
      <c r="H17" s="1079">
        <v>0</v>
      </c>
      <c r="I17" s="1078">
        <v>0</v>
      </c>
      <c r="J17" s="1078">
        <v>0</v>
      </c>
      <c r="K17" s="1079">
        <v>0</v>
      </c>
      <c r="L17" s="1078">
        <v>0</v>
      </c>
      <c r="M17" s="1077" t="s">
        <v>635</v>
      </c>
      <c r="N17" s="1078">
        <v>0</v>
      </c>
      <c r="O17" s="1078">
        <v>0</v>
      </c>
      <c r="P17" s="1078">
        <v>0</v>
      </c>
      <c r="Q17" s="1078">
        <v>0</v>
      </c>
      <c r="R17" s="1078">
        <v>0</v>
      </c>
      <c r="S17" s="1080">
        <v>0</v>
      </c>
    </row>
    <row r="18" spans="1:19" s="156" customFormat="1" ht="52.5" customHeight="1">
      <c r="A18" s="1077" t="s">
        <v>636</v>
      </c>
      <c r="B18" s="1078">
        <v>0</v>
      </c>
      <c r="C18" s="1078">
        <v>0</v>
      </c>
      <c r="D18" s="1078">
        <v>0</v>
      </c>
      <c r="E18" s="1078">
        <v>0</v>
      </c>
      <c r="F18" s="1078">
        <v>0</v>
      </c>
      <c r="G18" s="1078">
        <v>0</v>
      </c>
      <c r="H18" s="1079">
        <v>0</v>
      </c>
      <c r="I18" s="1078">
        <v>0</v>
      </c>
      <c r="J18" s="1078">
        <v>0</v>
      </c>
      <c r="K18" s="1079">
        <v>0</v>
      </c>
      <c r="L18" s="1078">
        <v>0</v>
      </c>
      <c r="M18" s="1077" t="s">
        <v>636</v>
      </c>
      <c r="N18" s="1078">
        <v>0</v>
      </c>
      <c r="O18" s="1081">
        <v>0</v>
      </c>
      <c r="P18" s="1078">
        <v>0</v>
      </c>
      <c r="Q18" s="1078">
        <v>0</v>
      </c>
      <c r="R18" s="1078">
        <v>0</v>
      </c>
      <c r="S18" s="1080">
        <v>0</v>
      </c>
    </row>
    <row r="19" spans="1:19" s="156" customFormat="1" ht="52.5" customHeight="1">
      <c r="A19" s="1077" t="s">
        <v>637</v>
      </c>
      <c r="B19" s="1078">
        <v>0</v>
      </c>
      <c r="C19" s="1078">
        <v>0</v>
      </c>
      <c r="D19" s="1078">
        <v>0</v>
      </c>
      <c r="E19" s="1078">
        <v>0</v>
      </c>
      <c r="F19" s="1078">
        <v>0</v>
      </c>
      <c r="G19" s="1078">
        <v>0</v>
      </c>
      <c r="H19" s="1079">
        <v>0</v>
      </c>
      <c r="I19" s="1078">
        <v>0</v>
      </c>
      <c r="J19" s="1078">
        <v>0</v>
      </c>
      <c r="K19" s="1079">
        <v>0</v>
      </c>
      <c r="L19" s="1078">
        <v>0</v>
      </c>
      <c r="M19" s="1077" t="s">
        <v>637</v>
      </c>
      <c r="N19" s="1078">
        <v>0</v>
      </c>
      <c r="O19" s="1078">
        <v>0</v>
      </c>
      <c r="P19" s="1078">
        <v>0</v>
      </c>
      <c r="Q19" s="1078">
        <v>0</v>
      </c>
      <c r="R19" s="1078">
        <v>0</v>
      </c>
      <c r="S19" s="1080">
        <v>0</v>
      </c>
    </row>
    <row r="20" spans="1:19" s="156" customFormat="1" ht="52.5" customHeight="1">
      <c r="A20" s="1082" t="s">
        <v>638</v>
      </c>
      <c r="B20" s="1083">
        <v>1</v>
      </c>
      <c r="C20" s="1083">
        <v>19</v>
      </c>
      <c r="D20" s="1083">
        <v>128</v>
      </c>
      <c r="E20" s="1083">
        <v>83</v>
      </c>
      <c r="F20" s="1083">
        <v>45</v>
      </c>
      <c r="G20" s="1084">
        <v>38</v>
      </c>
      <c r="H20" s="1084">
        <v>16</v>
      </c>
      <c r="I20" s="1083">
        <v>22</v>
      </c>
      <c r="J20" s="1083">
        <v>21</v>
      </c>
      <c r="K20" s="1084">
        <v>11</v>
      </c>
      <c r="L20" s="1083">
        <v>10</v>
      </c>
      <c r="M20" s="1082" t="s">
        <v>639</v>
      </c>
      <c r="N20" s="1083">
        <v>44</v>
      </c>
      <c r="O20" s="1083">
        <v>0</v>
      </c>
      <c r="P20" s="1083">
        <v>46</v>
      </c>
      <c r="Q20" s="1083">
        <v>23501</v>
      </c>
      <c r="R20" s="1083">
        <v>6567</v>
      </c>
      <c r="S20" s="1085">
        <v>38</v>
      </c>
    </row>
    <row r="21" spans="1:19" s="156" customFormat="1" ht="48.4" hidden="1" customHeight="1">
      <c r="A21" s="424" t="s">
        <v>640</v>
      </c>
      <c r="B21" s="425"/>
      <c r="C21" s="426"/>
      <c r="D21" s="426"/>
      <c r="E21" s="426"/>
      <c r="F21" s="426"/>
      <c r="G21" s="426"/>
      <c r="H21" s="426"/>
      <c r="I21" s="426"/>
      <c r="J21" s="426"/>
      <c r="K21" s="426"/>
      <c r="L21" s="427"/>
      <c r="M21" s="424" t="s">
        <v>640</v>
      </c>
      <c r="N21" s="425"/>
      <c r="O21" s="426"/>
      <c r="P21" s="426"/>
      <c r="Q21" s="426"/>
      <c r="R21" s="426"/>
      <c r="S21" s="427"/>
    </row>
    <row r="22" spans="1:19" s="428" customFormat="1" ht="41.25" customHeight="1">
      <c r="A22" s="836" t="s">
        <v>641</v>
      </c>
      <c r="B22" s="836"/>
      <c r="C22" s="836"/>
      <c r="D22" s="836"/>
      <c r="E22" s="836"/>
      <c r="F22" s="836"/>
      <c r="G22" s="836"/>
      <c r="H22" s="836"/>
      <c r="I22" s="836"/>
      <c r="J22" s="836"/>
      <c r="K22" s="836"/>
      <c r="L22" s="836"/>
      <c r="M22" s="836" t="s">
        <v>642</v>
      </c>
      <c r="N22" s="836"/>
      <c r="O22" s="836"/>
      <c r="P22" s="836"/>
      <c r="Q22" s="836"/>
      <c r="R22" s="836"/>
      <c r="S22" s="836"/>
    </row>
    <row r="23" spans="1:19" ht="17.25" customHeight="1">
      <c r="A23" s="429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429"/>
      <c r="N23" s="371"/>
      <c r="O23" s="371"/>
      <c r="P23" s="371"/>
      <c r="Q23" s="371"/>
      <c r="R23" s="371"/>
      <c r="S23" s="371"/>
    </row>
  </sheetData>
  <mergeCells count="9">
    <mergeCell ref="I5:L5"/>
    <mergeCell ref="A22:L22"/>
    <mergeCell ref="M22:S22"/>
    <mergeCell ref="A2:L2"/>
    <mergeCell ref="M2:S2"/>
    <mergeCell ref="A3:L3"/>
    <mergeCell ref="M3:S3"/>
    <mergeCell ref="A4:L4"/>
    <mergeCell ref="M4:S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7"/>
  <sheetViews>
    <sheetView view="pageBreakPreview" zoomScale="85" zoomScaleSheetLayoutView="85" workbookViewId="0">
      <selection activeCell="A3" sqref="A3:K3"/>
    </sheetView>
  </sheetViews>
  <sheetFormatPr defaultColWidth="9" defaultRowHeight="13.5"/>
  <cols>
    <col min="1" max="1" width="6.625" style="145" customWidth="1"/>
    <col min="2" max="2" width="7.125" style="145" customWidth="1"/>
    <col min="3" max="3" width="10" style="153" customWidth="1"/>
    <col min="4" max="4" width="8.625" style="153" customWidth="1"/>
    <col min="5" max="5" width="9" style="153"/>
    <col min="6" max="6" width="6.625" style="153" customWidth="1"/>
    <col min="7" max="7" width="7.625" style="153" customWidth="1"/>
    <col min="8" max="8" width="7.75" style="153" customWidth="1"/>
    <col min="9" max="9" width="8" style="153" customWidth="1"/>
    <col min="10" max="10" width="6.25" style="153" customWidth="1"/>
    <col min="11" max="11" width="8.125" style="202" customWidth="1"/>
    <col min="12" max="16384" width="9" style="153"/>
  </cols>
  <sheetData>
    <row r="1" spans="1:23" ht="5.0999999999999996" customHeight="1">
      <c r="A1" s="125"/>
      <c r="B1" s="125"/>
      <c r="C1" s="152"/>
      <c r="D1" s="152"/>
      <c r="E1" s="152"/>
      <c r="F1" s="152"/>
      <c r="G1" s="152"/>
      <c r="H1" s="152"/>
      <c r="I1" s="152"/>
      <c r="J1" s="152"/>
      <c r="K1" s="190"/>
    </row>
    <row r="2" spans="1:23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s="155" customFormat="1" ht="21" customHeight="1">
      <c r="A3" s="765" t="s">
        <v>383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23" s="155" customFormat="1" ht="20.100000000000001" customHeight="1">
      <c r="A4" s="742" t="s">
        <v>384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</row>
    <row r="5" spans="1:23" s="156" customFormat="1" ht="20.100000000000001" customHeight="1">
      <c r="A5" s="44" t="s">
        <v>385</v>
      </c>
      <c r="B5" s="70"/>
      <c r="C5" s="70"/>
      <c r="D5" s="70"/>
      <c r="E5" s="70"/>
      <c r="F5" s="70"/>
      <c r="G5" s="70"/>
      <c r="H5" s="70"/>
      <c r="I5" s="70"/>
      <c r="J5" s="738" t="s">
        <v>386</v>
      </c>
      <c r="K5" s="738"/>
    </row>
    <row r="6" spans="1:23" s="156" customFormat="1" ht="20.100000000000001" customHeight="1">
      <c r="A6" s="245" t="s">
        <v>387</v>
      </c>
      <c r="B6" s="191" t="s">
        <v>388</v>
      </c>
      <c r="C6" s="8"/>
      <c r="D6" s="8"/>
      <c r="E6" s="7"/>
      <c r="F6" s="764" t="s">
        <v>389</v>
      </c>
      <c r="G6" s="764"/>
      <c r="H6" s="764"/>
      <c r="I6" s="764"/>
      <c r="J6" s="764"/>
      <c r="K6" s="839" t="s">
        <v>390</v>
      </c>
    </row>
    <row r="7" spans="1:23" s="156" customFormat="1" ht="20.100000000000001" customHeight="1">
      <c r="A7" s="246"/>
      <c r="B7" s="15" t="s">
        <v>391</v>
      </c>
      <c r="C7" s="15"/>
      <c r="D7" s="16"/>
      <c r="E7" s="16"/>
      <c r="F7" s="15" t="s">
        <v>392</v>
      </c>
      <c r="G7" s="15"/>
      <c r="H7" s="15"/>
      <c r="I7" s="15"/>
      <c r="J7" s="15"/>
      <c r="K7" s="840"/>
    </row>
    <row r="8" spans="1:23" s="156" customFormat="1" ht="30" customHeight="1">
      <c r="A8" s="57"/>
      <c r="B8" s="7" t="s">
        <v>17</v>
      </c>
      <c r="C8" s="6" t="s">
        <v>393</v>
      </c>
      <c r="D8" s="192" t="s">
        <v>461</v>
      </c>
      <c r="E8" s="192" t="s">
        <v>394</v>
      </c>
      <c r="F8" s="6" t="s">
        <v>395</v>
      </c>
      <c r="G8" s="6" t="s">
        <v>462</v>
      </c>
      <c r="H8" s="192" t="s">
        <v>460</v>
      </c>
      <c r="I8" s="193" t="s">
        <v>396</v>
      </c>
      <c r="J8" s="48" t="s">
        <v>397</v>
      </c>
      <c r="K8" s="194"/>
    </row>
    <row r="9" spans="1:23" s="156" customFormat="1" ht="54.75" customHeight="1">
      <c r="A9" s="275" t="s">
        <v>398</v>
      </c>
      <c r="B9" s="288" t="s">
        <v>31</v>
      </c>
      <c r="C9" s="277" t="s">
        <v>399</v>
      </c>
      <c r="D9" s="278" t="s">
        <v>459</v>
      </c>
      <c r="E9" s="277" t="s">
        <v>400</v>
      </c>
      <c r="F9" s="289" t="s">
        <v>31</v>
      </c>
      <c r="G9" s="277" t="s">
        <v>401</v>
      </c>
      <c r="H9" s="278" t="s">
        <v>459</v>
      </c>
      <c r="I9" s="277" t="s">
        <v>402</v>
      </c>
      <c r="J9" s="290" t="s">
        <v>403</v>
      </c>
      <c r="K9" s="291" t="s">
        <v>404</v>
      </c>
    </row>
    <row r="10" spans="1:23" s="156" customFormat="1" ht="88.5" customHeight="1">
      <c r="A10" s="294">
        <v>2015</v>
      </c>
      <c r="B10" s="292">
        <v>2639</v>
      </c>
      <c r="C10" s="292">
        <v>2626</v>
      </c>
      <c r="D10" s="292">
        <v>7</v>
      </c>
      <c r="E10" s="292">
        <v>6</v>
      </c>
      <c r="F10" s="292">
        <v>2630</v>
      </c>
      <c r="G10" s="292">
        <v>2618</v>
      </c>
      <c r="H10" s="292">
        <v>6</v>
      </c>
      <c r="I10" s="292">
        <v>6</v>
      </c>
      <c r="J10" s="292" t="s">
        <v>90</v>
      </c>
      <c r="K10" s="293">
        <v>99.7</v>
      </c>
    </row>
    <row r="11" spans="1:23" s="156" customFormat="1" ht="88.5" customHeight="1">
      <c r="A11" s="195">
        <v>2016</v>
      </c>
      <c r="B11" s="173">
        <v>2558</v>
      </c>
      <c r="C11" s="173">
        <v>2546</v>
      </c>
      <c r="D11" s="173">
        <v>8</v>
      </c>
      <c r="E11" s="173">
        <v>4</v>
      </c>
      <c r="F11" s="173">
        <v>2542</v>
      </c>
      <c r="G11" s="173">
        <v>2537</v>
      </c>
      <c r="H11" s="173">
        <v>1</v>
      </c>
      <c r="I11" s="173">
        <v>4</v>
      </c>
      <c r="J11" s="173" t="s">
        <v>90</v>
      </c>
      <c r="K11" s="187">
        <v>99.4</v>
      </c>
    </row>
    <row r="12" spans="1:23" s="189" customFormat="1" ht="88.5" customHeight="1">
      <c r="A12" s="195">
        <v>2017</v>
      </c>
      <c r="B12" s="173">
        <v>2786</v>
      </c>
      <c r="C12" s="173">
        <v>2755</v>
      </c>
      <c r="D12" s="173">
        <v>28</v>
      </c>
      <c r="E12" s="173">
        <v>3</v>
      </c>
      <c r="F12" s="173">
        <v>2758</v>
      </c>
      <c r="G12" s="173">
        <v>2754</v>
      </c>
      <c r="H12" s="173">
        <v>1</v>
      </c>
      <c r="I12" s="173">
        <v>3</v>
      </c>
      <c r="J12" s="173" t="s">
        <v>90</v>
      </c>
      <c r="K12" s="187">
        <v>98.9</v>
      </c>
    </row>
    <row r="13" spans="1:23" s="189" customFormat="1" ht="88.5" customHeight="1">
      <c r="A13" s="195">
        <v>2018</v>
      </c>
      <c r="B13" s="173">
        <v>2812</v>
      </c>
      <c r="C13" s="173">
        <v>2784</v>
      </c>
      <c r="D13" s="173">
        <v>27</v>
      </c>
      <c r="E13" s="173">
        <v>1</v>
      </c>
      <c r="F13" s="173">
        <v>2764</v>
      </c>
      <c r="G13" s="173">
        <v>2754</v>
      </c>
      <c r="H13" s="173">
        <v>9</v>
      </c>
      <c r="I13" s="173">
        <v>1</v>
      </c>
      <c r="J13" s="266">
        <v>0</v>
      </c>
      <c r="K13" s="187">
        <v>99.7</v>
      </c>
    </row>
    <row r="14" spans="1:23" s="189" customFormat="1" ht="88.5" customHeight="1">
      <c r="A14" s="195">
        <v>2019</v>
      </c>
      <c r="B14" s="173">
        <v>2820</v>
      </c>
      <c r="C14" s="173">
        <v>2790</v>
      </c>
      <c r="D14" s="173">
        <v>28</v>
      </c>
      <c r="E14" s="173">
        <v>2</v>
      </c>
      <c r="F14" s="173">
        <v>2768</v>
      </c>
      <c r="G14" s="173">
        <v>2759</v>
      </c>
      <c r="H14" s="173">
        <v>4</v>
      </c>
      <c r="I14" s="173">
        <v>2</v>
      </c>
      <c r="J14" s="184">
        <v>3</v>
      </c>
      <c r="K14" s="187">
        <f>F14/B14*100</f>
        <v>98.156028368794324</v>
      </c>
    </row>
    <row r="15" spans="1:23" s="365" customFormat="1" ht="88.5" customHeight="1">
      <c r="A15" s="362">
        <v>2020</v>
      </c>
      <c r="B15" s="358">
        <v>2437</v>
      </c>
      <c r="C15" s="358">
        <v>2415</v>
      </c>
      <c r="D15" s="358">
        <v>22</v>
      </c>
      <c r="E15" s="271">
        <v>0</v>
      </c>
      <c r="F15" s="358">
        <v>2394</v>
      </c>
      <c r="G15" s="358">
        <v>2391</v>
      </c>
      <c r="H15" s="358">
        <v>3</v>
      </c>
      <c r="I15" s="363">
        <v>0</v>
      </c>
      <c r="J15" s="363">
        <v>0</v>
      </c>
      <c r="K15" s="364">
        <f>F15/B15*100</f>
        <v>98.235535494460407</v>
      </c>
    </row>
    <row r="16" spans="1:23" s="198" customFormat="1" ht="15.95" customHeight="1">
      <c r="A16" s="837" t="s">
        <v>405</v>
      </c>
      <c r="B16" s="838"/>
      <c r="C16" s="838"/>
      <c r="D16" s="196"/>
      <c r="E16" s="196"/>
      <c r="F16" s="196"/>
      <c r="G16" s="196"/>
      <c r="H16" s="196"/>
      <c r="I16" s="196"/>
      <c r="J16" s="196"/>
      <c r="K16" s="197"/>
    </row>
    <row r="17" spans="1:11" s="179" customFormat="1" ht="15.95" customHeight="1">
      <c r="A17" s="121" t="s">
        <v>406</v>
      </c>
      <c r="B17" s="199"/>
      <c r="C17" s="200"/>
      <c r="D17" s="201"/>
      <c r="E17" s="201"/>
      <c r="F17" s="201"/>
      <c r="G17" s="816"/>
      <c r="H17" s="816"/>
      <c r="I17" s="816"/>
      <c r="J17" s="816"/>
      <c r="K17" s="816"/>
    </row>
  </sheetData>
  <mergeCells count="8">
    <mergeCell ref="A16:C16"/>
    <mergeCell ref="G17:K17"/>
    <mergeCell ref="A2:K2"/>
    <mergeCell ref="A3:K3"/>
    <mergeCell ref="A4:K4"/>
    <mergeCell ref="J5:K5"/>
    <mergeCell ref="F6:J6"/>
    <mergeCell ref="K6:K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W31"/>
  <sheetViews>
    <sheetView view="pageBreakPreview" zoomScaleSheetLayoutView="100" workbookViewId="0">
      <selection activeCell="R14" sqref="R14"/>
    </sheetView>
  </sheetViews>
  <sheetFormatPr defaultColWidth="9" defaultRowHeight="13.5"/>
  <cols>
    <col min="1" max="1" width="7.125" style="145" customWidth="1"/>
    <col min="2" max="2" width="6.625" style="145" customWidth="1"/>
    <col min="3" max="3" width="9.75" style="145" customWidth="1"/>
    <col min="4" max="4" width="5.625" style="153" customWidth="1"/>
    <col min="5" max="5" width="4.875" style="153" customWidth="1"/>
    <col min="6" max="6" width="6.75" style="153" customWidth="1"/>
    <col min="7" max="7" width="6.875" style="153" customWidth="1"/>
    <col min="8" max="8" width="5.125" style="153" customWidth="1"/>
    <col min="9" max="9" width="8.125" style="153" customWidth="1"/>
    <col min="10" max="10" width="5.375" style="153" customWidth="1"/>
    <col min="11" max="11" width="5.625" style="153" customWidth="1"/>
    <col min="12" max="12" width="6.625" style="153" customWidth="1"/>
    <col min="13" max="13" width="7.25" style="153" customWidth="1"/>
    <col min="14" max="16384" width="9" style="153"/>
  </cols>
  <sheetData>
    <row r="1" spans="1:23" ht="5.0999999999999996" customHeight="1">
      <c r="A1" s="125"/>
      <c r="B1" s="125"/>
      <c r="C1" s="125"/>
      <c r="D1" s="152"/>
      <c r="E1" s="152"/>
      <c r="F1" s="152"/>
      <c r="G1" s="152"/>
      <c r="H1" s="152"/>
      <c r="I1" s="152"/>
      <c r="J1" s="152"/>
      <c r="K1" s="152"/>
      <c r="L1" s="152"/>
    </row>
    <row r="2" spans="1:23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s="154" customFormat="1" ht="21" customHeight="1">
      <c r="A3" s="765" t="s">
        <v>407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</row>
    <row r="4" spans="1:23" s="155" customFormat="1" ht="20.100000000000001" customHeight="1">
      <c r="A4" s="772" t="s">
        <v>408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</row>
    <row r="5" spans="1:23" s="156" customFormat="1" ht="20.100000000000001" customHeight="1">
      <c r="A5" s="44" t="s">
        <v>409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766" t="s">
        <v>410</v>
      </c>
      <c r="M5" s="766"/>
    </row>
    <row r="6" spans="1:23" s="204" customFormat="1" ht="20.100000000000001" customHeight="1">
      <c r="A6" s="203"/>
      <c r="B6" s="871" t="s">
        <v>411</v>
      </c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3"/>
    </row>
    <row r="7" spans="1:23" s="206" customFormat="1" ht="20.100000000000001" customHeight="1">
      <c r="A7" s="205"/>
      <c r="B7" s="871" t="s">
        <v>412</v>
      </c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3"/>
    </row>
    <row r="8" spans="1:23" s="206" customFormat="1" ht="27.75" customHeight="1">
      <c r="A8" s="246" t="s">
        <v>413</v>
      </c>
      <c r="B8" s="207" t="s">
        <v>414</v>
      </c>
      <c r="C8" s="855" t="s">
        <v>415</v>
      </c>
      <c r="D8" s="856"/>
      <c r="E8" s="856"/>
      <c r="F8" s="856"/>
      <c r="G8" s="856"/>
      <c r="H8" s="857"/>
      <c r="I8" s="858" t="s">
        <v>416</v>
      </c>
      <c r="J8" s="859"/>
      <c r="K8" s="859"/>
      <c r="L8" s="859"/>
      <c r="M8" s="860"/>
    </row>
    <row r="9" spans="1:23" s="206" customFormat="1" ht="27" customHeight="1">
      <c r="A9" s="246"/>
      <c r="B9" s="208"/>
      <c r="C9" s="209" t="s">
        <v>417</v>
      </c>
      <c r="D9" s="209" t="s">
        <v>418</v>
      </c>
      <c r="E9" s="209" t="s">
        <v>419</v>
      </c>
      <c r="F9" s="209" t="s">
        <v>420</v>
      </c>
      <c r="G9" s="209" t="s">
        <v>421</v>
      </c>
      <c r="H9" s="209" t="s">
        <v>422</v>
      </c>
      <c r="I9" s="209" t="s">
        <v>423</v>
      </c>
      <c r="J9" s="209" t="s">
        <v>424</v>
      </c>
      <c r="K9" s="209" t="s">
        <v>425</v>
      </c>
      <c r="L9" s="209" t="s">
        <v>426</v>
      </c>
      <c r="M9" s="255" t="s">
        <v>421</v>
      </c>
    </row>
    <row r="10" spans="1:23" s="206" customFormat="1" ht="30" customHeight="1">
      <c r="A10" s="57"/>
      <c r="B10" s="14"/>
      <c r="C10" s="861" t="s">
        <v>427</v>
      </c>
      <c r="D10" s="210"/>
      <c r="E10" s="210"/>
      <c r="F10" s="210"/>
      <c r="G10" s="211" t="s">
        <v>428</v>
      </c>
      <c r="H10" s="210"/>
      <c r="I10" s="210"/>
      <c r="J10" s="210"/>
      <c r="K10" s="210"/>
      <c r="L10" s="210"/>
      <c r="M10" s="73"/>
    </row>
    <row r="11" spans="1:23" s="212" customFormat="1" ht="49.5" customHeight="1">
      <c r="A11" s="275" t="s">
        <v>429</v>
      </c>
      <c r="B11" s="14" t="s">
        <v>430</v>
      </c>
      <c r="C11" s="861"/>
      <c r="D11" s="295" t="s">
        <v>431</v>
      </c>
      <c r="E11" s="295" t="s">
        <v>432</v>
      </c>
      <c r="F11" s="295" t="s">
        <v>433</v>
      </c>
      <c r="G11" s="295" t="s">
        <v>434</v>
      </c>
      <c r="H11" s="295" t="s">
        <v>435</v>
      </c>
      <c r="I11" s="295" t="s">
        <v>431</v>
      </c>
      <c r="J11" s="295" t="s">
        <v>436</v>
      </c>
      <c r="K11" s="295" t="s">
        <v>437</v>
      </c>
      <c r="L11" s="295" t="s">
        <v>438</v>
      </c>
      <c r="M11" s="290" t="s">
        <v>439</v>
      </c>
    </row>
    <row r="12" spans="1:23" s="217" customFormat="1" ht="30" customHeight="1">
      <c r="A12" s="297">
        <v>2015</v>
      </c>
      <c r="B12" s="215">
        <v>549</v>
      </c>
      <c r="C12" s="215">
        <v>224</v>
      </c>
      <c r="D12" s="215">
        <v>81</v>
      </c>
      <c r="E12" s="215">
        <v>133</v>
      </c>
      <c r="F12" s="215" t="s">
        <v>90</v>
      </c>
      <c r="G12" s="215">
        <v>38</v>
      </c>
      <c r="H12" s="215">
        <v>39</v>
      </c>
      <c r="I12" s="215">
        <v>24</v>
      </c>
      <c r="J12" s="215" t="s">
        <v>90</v>
      </c>
      <c r="K12" s="215">
        <v>1</v>
      </c>
      <c r="L12" s="215">
        <v>4</v>
      </c>
      <c r="M12" s="296">
        <v>5</v>
      </c>
    </row>
    <row r="13" spans="1:23" s="217" customFormat="1" ht="30" customHeight="1">
      <c r="A13" s="213">
        <v>2016</v>
      </c>
      <c r="B13" s="214">
        <v>514</v>
      </c>
      <c r="C13" s="214">
        <v>223</v>
      </c>
      <c r="D13" s="214">
        <v>75</v>
      </c>
      <c r="E13" s="214">
        <v>133</v>
      </c>
      <c r="F13" s="214" t="s">
        <v>90</v>
      </c>
      <c r="G13" s="214">
        <v>34</v>
      </c>
      <c r="H13" s="214">
        <v>15</v>
      </c>
      <c r="I13" s="214">
        <v>27</v>
      </c>
      <c r="J13" s="214">
        <v>1</v>
      </c>
      <c r="K13" s="214">
        <v>1</v>
      </c>
      <c r="L13" s="214">
        <v>5</v>
      </c>
      <c r="M13" s="218">
        <v>0</v>
      </c>
    </row>
    <row r="14" spans="1:23" s="219" customFormat="1" ht="30" customHeight="1">
      <c r="A14" s="213">
        <v>2017</v>
      </c>
      <c r="B14" s="214">
        <v>508</v>
      </c>
      <c r="C14" s="214">
        <v>229</v>
      </c>
      <c r="D14" s="214">
        <v>65</v>
      </c>
      <c r="E14" s="214">
        <v>134</v>
      </c>
      <c r="F14" s="214" t="s">
        <v>90</v>
      </c>
      <c r="G14" s="214">
        <v>31</v>
      </c>
      <c r="H14" s="214">
        <v>14</v>
      </c>
      <c r="I14" s="214">
        <v>27</v>
      </c>
      <c r="J14" s="214">
        <v>1</v>
      </c>
      <c r="K14" s="214">
        <v>1</v>
      </c>
      <c r="L14" s="214">
        <v>5</v>
      </c>
      <c r="M14" s="216">
        <v>1</v>
      </c>
    </row>
    <row r="15" spans="1:23" s="219" customFormat="1" ht="30" customHeight="1">
      <c r="A15" s="213">
        <v>2018</v>
      </c>
      <c r="B15" s="214">
        <v>530</v>
      </c>
      <c r="C15" s="214">
        <v>229</v>
      </c>
      <c r="D15" s="214">
        <v>60</v>
      </c>
      <c r="E15" s="214">
        <v>128</v>
      </c>
      <c r="F15" s="214" t="s">
        <v>90</v>
      </c>
      <c r="G15" s="214">
        <v>30</v>
      </c>
      <c r="H15" s="214">
        <v>41</v>
      </c>
      <c r="I15" s="214">
        <v>30</v>
      </c>
      <c r="J15" s="214">
        <v>1</v>
      </c>
      <c r="K15" s="214">
        <v>4</v>
      </c>
      <c r="L15" s="214">
        <v>7</v>
      </c>
      <c r="M15" s="218">
        <v>0</v>
      </c>
    </row>
    <row r="16" spans="1:23" s="219" customFormat="1" ht="30" customHeight="1">
      <c r="A16" s="213">
        <v>2019</v>
      </c>
      <c r="B16" s="214">
        <v>485</v>
      </c>
      <c r="C16" s="214">
        <v>236</v>
      </c>
      <c r="D16" s="214">
        <v>54</v>
      </c>
      <c r="E16" s="214">
        <v>117</v>
      </c>
      <c r="F16" s="214">
        <v>0</v>
      </c>
      <c r="G16" s="214">
        <v>22</v>
      </c>
      <c r="H16" s="214">
        <v>12</v>
      </c>
      <c r="I16" s="214">
        <v>31</v>
      </c>
      <c r="J16" s="214">
        <v>1</v>
      </c>
      <c r="K16" s="214">
        <v>3</v>
      </c>
      <c r="L16" s="214">
        <v>7</v>
      </c>
      <c r="M16" s="216">
        <v>2</v>
      </c>
    </row>
    <row r="17" spans="1:13" s="369" customFormat="1" ht="30" customHeight="1">
      <c r="A17" s="366">
        <v>2020</v>
      </c>
      <c r="B17" s="367">
        <f>SUM(C17:M17)</f>
        <v>463</v>
      </c>
      <c r="C17" s="367">
        <v>235</v>
      </c>
      <c r="D17" s="367">
        <v>49</v>
      </c>
      <c r="E17" s="367">
        <v>108</v>
      </c>
      <c r="F17" s="367">
        <v>0</v>
      </c>
      <c r="G17" s="367">
        <v>22</v>
      </c>
      <c r="H17" s="367">
        <v>9</v>
      </c>
      <c r="I17" s="367">
        <v>26</v>
      </c>
      <c r="J17" s="367">
        <v>1</v>
      </c>
      <c r="K17" s="367">
        <v>4</v>
      </c>
      <c r="L17" s="367">
        <v>6</v>
      </c>
      <c r="M17" s="368">
        <v>3</v>
      </c>
    </row>
    <row r="18" spans="1:13" s="204" customFormat="1" ht="20.100000000000001" customHeight="1">
      <c r="A18" s="205"/>
      <c r="B18" s="862" t="s">
        <v>440</v>
      </c>
      <c r="C18" s="863"/>
      <c r="D18" s="863"/>
      <c r="E18" s="863"/>
      <c r="F18" s="863"/>
      <c r="G18" s="863"/>
      <c r="H18" s="863"/>
      <c r="I18" s="864"/>
      <c r="J18" s="862" t="s">
        <v>441</v>
      </c>
      <c r="K18" s="863"/>
      <c r="L18" s="863"/>
      <c r="M18" s="864"/>
    </row>
    <row r="19" spans="1:13" s="204" customFormat="1" ht="14.1" customHeight="1">
      <c r="A19" s="246" t="s">
        <v>413</v>
      </c>
      <c r="B19" s="865" t="s">
        <v>456</v>
      </c>
      <c r="C19" s="866"/>
      <c r="D19" s="865" t="s">
        <v>442</v>
      </c>
      <c r="E19" s="869"/>
      <c r="F19" s="866"/>
      <c r="G19" s="865" t="s">
        <v>443</v>
      </c>
      <c r="H19" s="869"/>
      <c r="I19" s="866"/>
      <c r="J19" s="865" t="s">
        <v>444</v>
      </c>
      <c r="K19" s="866"/>
      <c r="L19" s="865" t="s">
        <v>445</v>
      </c>
      <c r="M19" s="866"/>
    </row>
    <row r="20" spans="1:13" s="204" customFormat="1" ht="14.1" customHeight="1">
      <c r="A20" s="205"/>
      <c r="B20" s="867"/>
      <c r="C20" s="868"/>
      <c r="D20" s="867"/>
      <c r="E20" s="870"/>
      <c r="F20" s="868"/>
      <c r="G20" s="867"/>
      <c r="H20" s="870"/>
      <c r="I20" s="868"/>
      <c r="J20" s="867"/>
      <c r="K20" s="868"/>
      <c r="L20" s="867"/>
      <c r="M20" s="868"/>
    </row>
    <row r="21" spans="1:13" s="212" customFormat="1" ht="24.95" customHeight="1">
      <c r="A21" s="220"/>
      <c r="B21" s="221"/>
      <c r="C21" s="222"/>
      <c r="D21" s="221"/>
      <c r="E21" s="223"/>
      <c r="F21" s="222"/>
      <c r="G21" s="221"/>
      <c r="H21" s="223"/>
      <c r="I21" s="222"/>
      <c r="J21" s="221"/>
      <c r="K21" s="222"/>
      <c r="L21" s="221"/>
      <c r="M21" s="224"/>
    </row>
    <row r="22" spans="1:13" s="206" customFormat="1" ht="24.95" customHeight="1">
      <c r="A22" s="248" t="s">
        <v>429</v>
      </c>
      <c r="B22" s="221"/>
      <c r="C22" s="222"/>
      <c r="D22" s="221"/>
      <c r="E22" s="223"/>
      <c r="F22" s="222"/>
      <c r="G22" s="225"/>
      <c r="H22" s="223"/>
      <c r="I22" s="222"/>
      <c r="J22" s="225"/>
      <c r="K22" s="226"/>
      <c r="L22" s="225"/>
      <c r="M22" s="227"/>
    </row>
    <row r="23" spans="1:13" s="206" customFormat="1" ht="24.95" customHeight="1">
      <c r="A23" s="274"/>
      <c r="B23" s="847" t="s">
        <v>446</v>
      </c>
      <c r="C23" s="848"/>
      <c r="D23" s="847" t="s">
        <v>447</v>
      </c>
      <c r="E23" s="849"/>
      <c r="F23" s="848"/>
      <c r="G23" s="850" t="s">
        <v>448</v>
      </c>
      <c r="H23" s="851"/>
      <c r="I23" s="852"/>
      <c r="J23" s="850" t="s">
        <v>449</v>
      </c>
      <c r="K23" s="852"/>
      <c r="L23" s="853" t="s">
        <v>449</v>
      </c>
      <c r="M23" s="854"/>
    </row>
    <row r="24" spans="1:13" s="228" customFormat="1" ht="30" customHeight="1">
      <c r="A24" s="297">
        <v>2015</v>
      </c>
      <c r="B24" s="845">
        <v>28298</v>
      </c>
      <c r="C24" s="845"/>
      <c r="D24" s="845">
        <v>1892</v>
      </c>
      <c r="E24" s="845"/>
      <c r="F24" s="845"/>
      <c r="G24" s="845">
        <v>3720</v>
      </c>
      <c r="H24" s="845"/>
      <c r="I24" s="845"/>
      <c r="J24" s="845">
        <v>25</v>
      </c>
      <c r="K24" s="845"/>
      <c r="L24" s="845">
        <v>240</v>
      </c>
      <c r="M24" s="846"/>
    </row>
    <row r="25" spans="1:13" s="228" customFormat="1" ht="30" customHeight="1">
      <c r="A25" s="213">
        <v>2016</v>
      </c>
      <c r="B25" s="843">
        <v>27853</v>
      </c>
      <c r="C25" s="843"/>
      <c r="D25" s="843">
        <v>1103</v>
      </c>
      <c r="E25" s="843"/>
      <c r="F25" s="843"/>
      <c r="G25" s="843">
        <v>4309</v>
      </c>
      <c r="H25" s="843"/>
      <c r="I25" s="843"/>
      <c r="J25" s="843">
        <v>29</v>
      </c>
      <c r="K25" s="843"/>
      <c r="L25" s="843">
        <v>352</v>
      </c>
      <c r="M25" s="844"/>
    </row>
    <row r="26" spans="1:13" s="229" customFormat="1" ht="30" customHeight="1">
      <c r="A26" s="213">
        <v>2017</v>
      </c>
      <c r="B26" s="843">
        <v>26384</v>
      </c>
      <c r="C26" s="843"/>
      <c r="D26" s="843">
        <v>1119</v>
      </c>
      <c r="E26" s="843"/>
      <c r="F26" s="843"/>
      <c r="G26" s="843">
        <v>1640</v>
      </c>
      <c r="H26" s="843"/>
      <c r="I26" s="843"/>
      <c r="J26" s="843">
        <v>28</v>
      </c>
      <c r="K26" s="843"/>
      <c r="L26" s="843">
        <v>357</v>
      </c>
      <c r="M26" s="844"/>
    </row>
    <row r="27" spans="1:13" s="229" customFormat="1" ht="30" customHeight="1">
      <c r="A27" s="213">
        <v>2018</v>
      </c>
      <c r="B27" s="843">
        <v>24592</v>
      </c>
      <c r="C27" s="843"/>
      <c r="D27" s="843">
        <v>1038</v>
      </c>
      <c r="E27" s="843"/>
      <c r="F27" s="843"/>
      <c r="G27" s="843">
        <v>996</v>
      </c>
      <c r="H27" s="843"/>
      <c r="I27" s="843"/>
      <c r="J27" s="843">
        <v>22</v>
      </c>
      <c r="K27" s="843"/>
      <c r="L27" s="843">
        <v>287</v>
      </c>
      <c r="M27" s="844"/>
    </row>
    <row r="28" spans="1:13" s="229" customFormat="1" ht="30" customHeight="1">
      <c r="A28" s="213">
        <v>2019</v>
      </c>
      <c r="B28" s="843">
        <v>93072</v>
      </c>
      <c r="C28" s="843"/>
      <c r="D28" s="843">
        <v>1055</v>
      </c>
      <c r="E28" s="843"/>
      <c r="F28" s="843"/>
      <c r="G28" s="843">
        <v>1473</v>
      </c>
      <c r="H28" s="843"/>
      <c r="I28" s="843"/>
      <c r="J28" s="843">
        <v>27</v>
      </c>
      <c r="K28" s="843"/>
      <c r="L28" s="843">
        <v>315</v>
      </c>
      <c r="M28" s="844"/>
    </row>
    <row r="29" spans="1:13" s="370" customFormat="1" ht="30" customHeight="1">
      <c r="A29" s="366">
        <v>2020</v>
      </c>
      <c r="B29" s="841">
        <v>92494</v>
      </c>
      <c r="C29" s="841"/>
      <c r="D29" s="841">
        <v>1105</v>
      </c>
      <c r="E29" s="841"/>
      <c r="F29" s="841"/>
      <c r="G29" s="841">
        <v>1444</v>
      </c>
      <c r="H29" s="841"/>
      <c r="I29" s="841"/>
      <c r="J29" s="841">
        <v>26</v>
      </c>
      <c r="K29" s="841"/>
      <c r="L29" s="841">
        <v>167</v>
      </c>
      <c r="M29" s="842"/>
    </row>
    <row r="30" spans="1:13" s="232" customFormat="1" ht="15.95" customHeight="1">
      <c r="A30" s="66" t="s">
        <v>457</v>
      </c>
      <c r="B30" s="230"/>
      <c r="C30" s="230"/>
      <c r="D30" s="231"/>
      <c r="E30" s="231"/>
      <c r="F30" s="231"/>
      <c r="G30" s="231"/>
      <c r="H30" s="231"/>
      <c r="I30" s="231"/>
      <c r="J30" s="231"/>
      <c r="K30" s="231"/>
      <c r="L30" s="231"/>
    </row>
    <row r="31" spans="1:13" s="232" customFormat="1" ht="15.95" customHeight="1">
      <c r="A31" s="66" t="s">
        <v>450</v>
      </c>
      <c r="B31" s="230"/>
      <c r="C31" s="230"/>
      <c r="D31" s="231"/>
      <c r="E31" s="231"/>
      <c r="F31" s="231"/>
      <c r="G31" s="231"/>
      <c r="H31" s="231"/>
      <c r="I31" s="231"/>
      <c r="J31" s="231"/>
      <c r="K31" s="231"/>
      <c r="L31" s="231"/>
    </row>
  </sheetData>
  <mergeCells count="51">
    <mergeCell ref="B7:M7"/>
    <mergeCell ref="A2:M2"/>
    <mergeCell ref="A3:M3"/>
    <mergeCell ref="A4:M4"/>
    <mergeCell ref="L5:M5"/>
    <mergeCell ref="B6:M6"/>
    <mergeCell ref="B19:C20"/>
    <mergeCell ref="D19:F20"/>
    <mergeCell ref="G19:I20"/>
    <mergeCell ref="J19:K20"/>
    <mergeCell ref="L19:M20"/>
    <mergeCell ref="C8:H8"/>
    <mergeCell ref="I8:M8"/>
    <mergeCell ref="C10:C11"/>
    <mergeCell ref="B18:I18"/>
    <mergeCell ref="J18:M18"/>
    <mergeCell ref="B23:C23"/>
    <mergeCell ref="D23:F23"/>
    <mergeCell ref="G23:I23"/>
    <mergeCell ref="J23:K23"/>
    <mergeCell ref="L23:M23"/>
    <mergeCell ref="B25:C25"/>
    <mergeCell ref="D25:F25"/>
    <mergeCell ref="G25:I25"/>
    <mergeCell ref="J25:K25"/>
    <mergeCell ref="L25:M25"/>
    <mergeCell ref="B24:C24"/>
    <mergeCell ref="D24:F24"/>
    <mergeCell ref="G24:I24"/>
    <mergeCell ref="J24:K24"/>
    <mergeCell ref="L24:M24"/>
    <mergeCell ref="B27:C27"/>
    <mergeCell ref="D27:F27"/>
    <mergeCell ref="G27:I27"/>
    <mergeCell ref="J27:K27"/>
    <mergeCell ref="L27:M27"/>
    <mergeCell ref="B26:C26"/>
    <mergeCell ref="D26:F26"/>
    <mergeCell ref="G26:I26"/>
    <mergeCell ref="J26:K26"/>
    <mergeCell ref="L26:M26"/>
    <mergeCell ref="B28:C28"/>
    <mergeCell ref="D28:F28"/>
    <mergeCell ref="G28:I28"/>
    <mergeCell ref="J28:K28"/>
    <mergeCell ref="L28:M28"/>
    <mergeCell ref="B29:C29"/>
    <mergeCell ref="D29:F29"/>
    <mergeCell ref="G29:I29"/>
    <mergeCell ref="J29:K29"/>
    <mergeCell ref="L29:M29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W31"/>
  <sheetViews>
    <sheetView view="pageBreakPreview" zoomScaleSheetLayoutView="100" workbookViewId="0">
      <selection activeCell="A3" sqref="A3:K3"/>
    </sheetView>
  </sheetViews>
  <sheetFormatPr defaultColWidth="9" defaultRowHeight="14.25"/>
  <cols>
    <col min="1" max="1" width="10.75" style="413" customWidth="1"/>
    <col min="2" max="2" width="7.375" style="413" customWidth="1"/>
    <col min="3" max="3" width="7.125" style="413" customWidth="1"/>
    <col min="4" max="4" width="7" style="474" customWidth="1"/>
    <col min="5" max="5" width="7.625" style="474" customWidth="1"/>
    <col min="6" max="6" width="7.375" style="474" customWidth="1"/>
    <col min="7" max="7" width="8.875" style="474" customWidth="1"/>
    <col min="8" max="8" width="9.375" style="474" customWidth="1"/>
    <col min="9" max="9" width="8.625" style="474" customWidth="1"/>
    <col min="10" max="10" width="7.375" style="413" customWidth="1"/>
    <col min="11" max="11" width="8.25" style="413" customWidth="1"/>
    <col min="12" max="16384" width="9" style="161"/>
  </cols>
  <sheetData>
    <row r="1" spans="1:49" ht="5.0999999999999996" customHeight="1">
      <c r="A1" s="429"/>
      <c r="B1" s="429"/>
      <c r="C1" s="429"/>
      <c r="D1" s="452"/>
      <c r="E1" s="452"/>
      <c r="F1" s="452"/>
      <c r="G1" s="452"/>
      <c r="H1" s="452"/>
      <c r="I1" s="452"/>
      <c r="J1" s="429"/>
      <c r="K1" s="429"/>
    </row>
    <row r="2" spans="1:49" ht="50.1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49" s="155" customFormat="1" ht="21" customHeight="1">
      <c r="A3" s="765" t="s">
        <v>644</v>
      </c>
      <c r="B3" s="765"/>
      <c r="C3" s="765"/>
      <c r="D3" s="765"/>
      <c r="E3" s="779"/>
      <c r="F3" s="779"/>
      <c r="G3" s="779"/>
      <c r="H3" s="779"/>
      <c r="I3" s="779"/>
      <c r="J3" s="779"/>
      <c r="K3" s="779"/>
    </row>
    <row r="4" spans="1:49" s="155" customFormat="1" ht="20.100000000000001" customHeight="1">
      <c r="A4" s="772" t="s">
        <v>645</v>
      </c>
      <c r="B4" s="772"/>
      <c r="C4" s="772"/>
      <c r="D4" s="772"/>
      <c r="E4" s="741"/>
      <c r="F4" s="741"/>
      <c r="G4" s="741"/>
      <c r="H4" s="741"/>
      <c r="I4" s="741"/>
      <c r="J4" s="741"/>
      <c r="K4" s="741"/>
    </row>
    <row r="5" spans="1:49" s="156" customFormat="1" ht="20.100000000000001" customHeight="1">
      <c r="A5" s="44" t="s">
        <v>646</v>
      </c>
      <c r="B5" s="44"/>
      <c r="C5" s="453"/>
      <c r="D5" s="70"/>
      <c r="E5" s="738" t="s">
        <v>647</v>
      </c>
      <c r="F5" s="738"/>
      <c r="G5" s="738"/>
      <c r="H5" s="738"/>
      <c r="I5" s="738"/>
      <c r="J5" s="738"/>
      <c r="K5" s="738"/>
    </row>
    <row r="6" spans="1:49" s="379" customFormat="1" ht="14.1" customHeight="1">
      <c r="A6" s="319" t="s">
        <v>61</v>
      </c>
      <c r="B6" s="322" t="s">
        <v>648</v>
      </c>
      <c r="C6" s="7" t="s">
        <v>649</v>
      </c>
      <c r="D6" s="764" t="s">
        <v>650</v>
      </c>
      <c r="E6" s="764"/>
      <c r="F6" s="762"/>
      <c r="G6" s="48" t="s">
        <v>651</v>
      </c>
      <c r="H6" s="1086" t="s">
        <v>652</v>
      </c>
      <c r="I6" s="7" t="s">
        <v>653</v>
      </c>
      <c r="J6" s="5" t="s">
        <v>654</v>
      </c>
      <c r="K6" s="7" t="s">
        <v>655</v>
      </c>
    </row>
    <row r="7" spans="1:49" s="379" customFormat="1" ht="14.1" customHeight="1">
      <c r="A7" s="320"/>
      <c r="B7" s="318"/>
      <c r="C7" s="454"/>
      <c r="D7" s="875"/>
      <c r="E7" s="875"/>
      <c r="F7" s="876"/>
      <c r="G7" s="265" t="s">
        <v>656</v>
      </c>
      <c r="H7" s="105" t="s">
        <v>657</v>
      </c>
      <c r="I7" s="318" t="s">
        <v>658</v>
      </c>
      <c r="J7" s="320"/>
      <c r="K7" s="21"/>
    </row>
    <row r="8" spans="1:49" s="379" customFormat="1" ht="39.75" customHeight="1">
      <c r="A8" s="19"/>
      <c r="B8" s="874" t="s">
        <v>659</v>
      </c>
      <c r="C8" s="455"/>
      <c r="D8" s="109" t="s">
        <v>660</v>
      </c>
      <c r="E8" s="456" t="s">
        <v>661</v>
      </c>
      <c r="F8" s="457" t="s">
        <v>662</v>
      </c>
      <c r="G8" s="874" t="s">
        <v>663</v>
      </c>
      <c r="H8" s="1087" t="s">
        <v>664</v>
      </c>
      <c r="I8" s="874" t="s">
        <v>665</v>
      </c>
      <c r="J8" s="458"/>
      <c r="K8" s="257"/>
    </row>
    <row r="9" spans="1:49" s="379" customFormat="1" ht="20.100000000000001" customHeight="1">
      <c r="A9" s="323" t="s">
        <v>666</v>
      </c>
      <c r="B9" s="874"/>
      <c r="C9" s="404" t="s">
        <v>667</v>
      </c>
      <c r="D9" s="257" t="s">
        <v>668</v>
      </c>
      <c r="E9" s="257" t="s">
        <v>669</v>
      </c>
      <c r="F9" s="257" t="s">
        <v>670</v>
      </c>
      <c r="G9" s="874"/>
      <c r="H9" s="1087"/>
      <c r="I9" s="874"/>
      <c r="J9" s="458" t="s">
        <v>671</v>
      </c>
      <c r="K9" s="257" t="s">
        <v>672</v>
      </c>
    </row>
    <row r="10" spans="1:49" s="462" customFormat="1" ht="57" customHeight="1">
      <c r="A10" s="459">
        <v>2014</v>
      </c>
      <c r="B10" s="386">
        <v>3</v>
      </c>
      <c r="C10" s="386">
        <v>2806</v>
      </c>
      <c r="D10" s="386">
        <v>662191</v>
      </c>
      <c r="E10" s="386">
        <v>51847</v>
      </c>
      <c r="F10" s="386">
        <v>205</v>
      </c>
      <c r="G10" s="386">
        <v>2480045</v>
      </c>
      <c r="H10" s="386"/>
      <c r="I10" s="386">
        <v>492380</v>
      </c>
      <c r="J10" s="386">
        <v>69</v>
      </c>
      <c r="K10" s="386">
        <v>4381505</v>
      </c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</row>
    <row r="11" spans="1:49" s="461" customFormat="1" ht="57" customHeight="1">
      <c r="A11" s="459">
        <v>2015</v>
      </c>
      <c r="B11" s="386">
        <v>3</v>
      </c>
      <c r="C11" s="386">
        <v>2806</v>
      </c>
      <c r="D11" s="386">
        <v>677292</v>
      </c>
      <c r="E11" s="386">
        <v>55025</v>
      </c>
      <c r="F11" s="386">
        <v>205</v>
      </c>
      <c r="G11" s="386">
        <v>2181520</v>
      </c>
      <c r="H11" s="386"/>
      <c r="I11" s="386">
        <v>389221</v>
      </c>
      <c r="J11" s="386">
        <v>70</v>
      </c>
      <c r="K11" s="386">
        <v>2740589</v>
      </c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</row>
    <row r="12" spans="1:49" s="461" customFormat="1" ht="57" customHeight="1">
      <c r="A12" s="459">
        <v>2016</v>
      </c>
      <c r="B12" s="386">
        <v>3</v>
      </c>
      <c r="C12" s="386">
        <v>2977</v>
      </c>
      <c r="D12" s="386">
        <v>727712</v>
      </c>
      <c r="E12" s="386">
        <v>56586</v>
      </c>
      <c r="F12" s="386">
        <v>214</v>
      </c>
      <c r="G12" s="386">
        <v>2212881</v>
      </c>
      <c r="H12" s="386"/>
      <c r="I12" s="386">
        <v>386206</v>
      </c>
      <c r="J12" s="386">
        <v>70</v>
      </c>
      <c r="K12" s="386">
        <v>3711792</v>
      </c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</row>
    <row r="13" spans="1:49" s="461" customFormat="1" ht="57" customHeight="1">
      <c r="A13" s="459">
        <v>2017</v>
      </c>
      <c r="B13" s="386">
        <v>4</v>
      </c>
      <c r="C13" s="386">
        <v>3108</v>
      </c>
      <c r="D13" s="386">
        <v>684032</v>
      </c>
      <c r="E13" s="386">
        <v>57180</v>
      </c>
      <c r="F13" s="386">
        <v>193</v>
      </c>
      <c r="G13" s="386">
        <v>2111095</v>
      </c>
      <c r="H13" s="386"/>
      <c r="I13" s="386">
        <v>382023</v>
      </c>
      <c r="J13" s="386">
        <v>73</v>
      </c>
      <c r="K13" s="386">
        <v>3621246</v>
      </c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</row>
    <row r="14" spans="1:49" s="464" customFormat="1" ht="57" customHeight="1">
      <c r="A14" s="459">
        <v>2018</v>
      </c>
      <c r="B14" s="386">
        <v>4</v>
      </c>
      <c r="C14" s="386">
        <v>3116</v>
      </c>
      <c r="D14" s="386">
        <v>697462</v>
      </c>
      <c r="E14" s="386">
        <v>30767</v>
      </c>
      <c r="F14" s="386">
        <v>177</v>
      </c>
      <c r="G14" s="386">
        <v>1896179</v>
      </c>
      <c r="H14" s="386">
        <v>1118197</v>
      </c>
      <c r="I14" s="386">
        <v>383382</v>
      </c>
      <c r="J14" s="386">
        <v>83</v>
      </c>
      <c r="K14" s="386">
        <v>3201624</v>
      </c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</row>
    <row r="15" spans="1:49" s="467" customFormat="1" ht="57" customHeight="1">
      <c r="A15" s="465">
        <v>2019</v>
      </c>
      <c r="B15" s="387">
        <v>4</v>
      </c>
      <c r="C15" s="387">
        <f t="shared" ref="C15:H15" si="0">SUM(C16:C19)</f>
        <v>3116</v>
      </c>
      <c r="D15" s="387">
        <f t="shared" si="0"/>
        <v>704643</v>
      </c>
      <c r="E15" s="387">
        <f t="shared" si="0"/>
        <v>35410</v>
      </c>
      <c r="F15" s="387">
        <f t="shared" si="0"/>
        <v>180</v>
      </c>
      <c r="G15" s="387">
        <f t="shared" si="0"/>
        <v>1680854</v>
      </c>
      <c r="H15" s="387">
        <f t="shared" si="0"/>
        <v>1680854</v>
      </c>
      <c r="I15" s="387">
        <f>SUM(I16:I199)</f>
        <v>840259</v>
      </c>
      <c r="J15" s="387">
        <f>SUM(J16:J19)</f>
        <v>78</v>
      </c>
      <c r="K15" s="387">
        <f>SUM(K16:K19)</f>
        <v>3704558</v>
      </c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</row>
    <row r="16" spans="1:49" s="462" customFormat="1" ht="57" customHeight="1">
      <c r="A16" s="734" t="s">
        <v>673</v>
      </c>
      <c r="B16" s="735">
        <v>1</v>
      </c>
      <c r="C16" s="736">
        <v>961</v>
      </c>
      <c r="D16" s="736">
        <v>291289</v>
      </c>
      <c r="E16" s="736">
        <v>10522</v>
      </c>
      <c r="F16" s="736">
        <v>40</v>
      </c>
      <c r="G16" s="736">
        <v>333259</v>
      </c>
      <c r="H16" s="736">
        <v>333259</v>
      </c>
      <c r="I16" s="736">
        <v>73968</v>
      </c>
      <c r="J16" s="736">
        <v>21</v>
      </c>
      <c r="K16" s="736">
        <v>1397126</v>
      </c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</row>
    <row r="17" spans="1:49" s="462" customFormat="1" ht="57" customHeight="1">
      <c r="A17" s="734" t="s">
        <v>674</v>
      </c>
      <c r="B17" s="735">
        <v>1</v>
      </c>
      <c r="C17" s="736">
        <v>416</v>
      </c>
      <c r="D17" s="736">
        <v>63427</v>
      </c>
      <c r="E17" s="736">
        <v>1332</v>
      </c>
      <c r="F17" s="736">
        <v>16</v>
      </c>
      <c r="G17" s="736">
        <v>347364</v>
      </c>
      <c r="H17" s="736">
        <v>347364</v>
      </c>
      <c r="I17" s="736">
        <v>59168</v>
      </c>
      <c r="J17" s="736">
        <v>11</v>
      </c>
      <c r="K17" s="736">
        <v>494098</v>
      </c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</row>
    <row r="18" spans="1:49" s="462" customFormat="1" ht="57" customHeight="1">
      <c r="A18" s="734" t="s">
        <v>675</v>
      </c>
      <c r="B18" s="735">
        <v>1</v>
      </c>
      <c r="C18" s="736">
        <v>1600</v>
      </c>
      <c r="D18" s="736">
        <v>328704</v>
      </c>
      <c r="E18" s="736">
        <v>22674</v>
      </c>
      <c r="F18" s="736">
        <v>121</v>
      </c>
      <c r="G18" s="736">
        <v>941501</v>
      </c>
      <c r="H18" s="736">
        <v>941501</v>
      </c>
      <c r="I18" s="736">
        <v>665040</v>
      </c>
      <c r="J18" s="736">
        <v>40</v>
      </c>
      <c r="K18" s="736">
        <v>1710044</v>
      </c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</row>
    <row r="19" spans="1:49" s="462" customFormat="1" ht="57" customHeight="1">
      <c r="A19" s="734" t="s">
        <v>676</v>
      </c>
      <c r="B19" s="735">
        <v>1</v>
      </c>
      <c r="C19" s="736">
        <v>139</v>
      </c>
      <c r="D19" s="736">
        <v>21223</v>
      </c>
      <c r="E19" s="736">
        <v>882</v>
      </c>
      <c r="F19" s="736">
        <v>3</v>
      </c>
      <c r="G19" s="736">
        <v>58730</v>
      </c>
      <c r="H19" s="736">
        <v>58730</v>
      </c>
      <c r="I19" s="736">
        <v>42083</v>
      </c>
      <c r="J19" s="736">
        <v>6</v>
      </c>
      <c r="K19" s="736">
        <v>103290</v>
      </c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</row>
    <row r="20" spans="1:49" s="471" customFormat="1" ht="15.95" customHeight="1">
      <c r="A20" s="468" t="s">
        <v>677</v>
      </c>
      <c r="B20" s="469"/>
      <c r="C20" s="469"/>
      <c r="D20" s="470"/>
      <c r="E20" s="470"/>
      <c r="F20" s="470"/>
      <c r="G20" s="470"/>
      <c r="H20" s="470"/>
      <c r="I20" s="470"/>
      <c r="J20" s="469"/>
      <c r="K20" s="469"/>
    </row>
    <row r="21" spans="1:49" s="471" customFormat="1" ht="15.95" customHeight="1">
      <c r="A21" s="468" t="s">
        <v>678</v>
      </c>
      <c r="B21" s="469"/>
      <c r="C21" s="469"/>
      <c r="D21" s="470"/>
      <c r="E21" s="470"/>
      <c r="F21" s="470"/>
      <c r="G21" s="470"/>
      <c r="H21" s="470"/>
      <c r="I21" s="470"/>
      <c r="J21" s="469"/>
      <c r="K21" s="469"/>
    </row>
    <row r="22" spans="1:49" ht="14.25" customHeight="1">
      <c r="A22" s="472"/>
      <c r="B22" s="472"/>
      <c r="C22" s="472"/>
      <c r="D22" s="473"/>
      <c r="E22" s="473"/>
      <c r="F22" s="473"/>
      <c r="G22" s="473"/>
      <c r="H22" s="473"/>
      <c r="I22" s="473"/>
      <c r="J22" s="472"/>
      <c r="K22" s="472"/>
    </row>
    <row r="23" spans="1:49" ht="14.25" customHeight="1">
      <c r="A23" s="472"/>
      <c r="B23" s="472"/>
      <c r="C23" s="472"/>
      <c r="D23" s="473"/>
      <c r="E23" s="473"/>
      <c r="F23" s="473"/>
      <c r="G23" s="473"/>
      <c r="H23" s="473"/>
      <c r="I23" s="473"/>
      <c r="J23" s="472"/>
      <c r="K23" s="472"/>
    </row>
    <row r="24" spans="1:49" ht="14.25" customHeight="1">
      <c r="A24" s="472"/>
      <c r="B24" s="472"/>
      <c r="C24" s="472"/>
      <c r="D24" s="473"/>
      <c r="E24" s="473"/>
      <c r="F24" s="473"/>
      <c r="G24" s="473"/>
      <c r="H24" s="473"/>
      <c r="I24" s="473"/>
      <c r="J24" s="472"/>
      <c r="K24" s="472"/>
    </row>
    <row r="25" spans="1:49" ht="14.25" customHeight="1">
      <c r="A25" s="472"/>
      <c r="B25" s="472"/>
      <c r="C25" s="472"/>
      <c r="D25" s="473"/>
      <c r="E25" s="473"/>
      <c r="F25" s="473"/>
      <c r="G25" s="473"/>
      <c r="H25" s="473"/>
      <c r="I25" s="473"/>
      <c r="J25" s="472"/>
      <c r="K25" s="472"/>
    </row>
    <row r="26" spans="1:49" ht="14.25" customHeight="1">
      <c r="A26" s="472"/>
      <c r="B26" s="472"/>
      <c r="C26" s="472"/>
      <c r="D26" s="473"/>
      <c r="E26" s="473"/>
      <c r="F26" s="473"/>
      <c r="G26" s="473"/>
      <c r="H26" s="473"/>
      <c r="I26" s="473"/>
      <c r="J26" s="472"/>
      <c r="K26" s="472"/>
    </row>
    <row r="27" spans="1:49" ht="14.25" customHeight="1">
      <c r="A27" s="472"/>
      <c r="B27" s="472"/>
      <c r="C27" s="472"/>
      <c r="D27" s="473"/>
      <c r="E27" s="473"/>
      <c r="F27" s="473"/>
      <c r="G27" s="473"/>
      <c r="H27" s="473"/>
      <c r="I27" s="473"/>
      <c r="J27" s="472"/>
      <c r="K27" s="472"/>
    </row>
    <row r="28" spans="1:49" ht="14.25" customHeight="1">
      <c r="A28" s="472"/>
      <c r="B28" s="472"/>
      <c r="C28" s="472"/>
      <c r="D28" s="473"/>
      <c r="E28" s="473"/>
      <c r="F28" s="473"/>
      <c r="G28" s="473"/>
      <c r="H28" s="473"/>
      <c r="I28" s="473"/>
      <c r="J28" s="472"/>
      <c r="K28" s="472"/>
    </row>
    <row r="29" spans="1:49" ht="14.25" customHeight="1">
      <c r="A29" s="472"/>
      <c r="B29" s="472"/>
      <c r="C29" s="472"/>
      <c r="D29" s="473"/>
      <c r="E29" s="473"/>
      <c r="F29" s="473"/>
      <c r="G29" s="473"/>
      <c r="H29" s="473"/>
      <c r="I29" s="473"/>
      <c r="J29" s="472"/>
      <c r="K29" s="472"/>
    </row>
    <row r="30" spans="1:49" ht="14.25" customHeight="1">
      <c r="A30" s="472"/>
      <c r="B30" s="472"/>
      <c r="C30" s="472"/>
      <c r="D30" s="473"/>
      <c r="E30" s="473"/>
      <c r="F30" s="473"/>
      <c r="G30" s="473"/>
      <c r="H30" s="473"/>
      <c r="I30" s="473"/>
      <c r="J30" s="472"/>
      <c r="K30" s="472"/>
    </row>
    <row r="31" spans="1:49" ht="14.25" customHeight="1">
      <c r="A31" s="472"/>
      <c r="B31" s="472"/>
      <c r="C31" s="472"/>
      <c r="D31" s="473"/>
      <c r="E31" s="473"/>
      <c r="F31" s="473"/>
      <c r="G31" s="473"/>
      <c r="H31" s="473"/>
      <c r="I31" s="473"/>
      <c r="J31" s="472"/>
      <c r="K31" s="472"/>
    </row>
  </sheetData>
  <mergeCells count="9">
    <mergeCell ref="B8:B9"/>
    <mergeCell ref="G8:G9"/>
    <mergeCell ref="H8:H9"/>
    <mergeCell ref="I8:I9"/>
    <mergeCell ref="A2:K2"/>
    <mergeCell ref="A3:K3"/>
    <mergeCell ref="A4:K4"/>
    <mergeCell ref="E5:K5"/>
    <mergeCell ref="D6:F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52"/>
  <sheetViews>
    <sheetView view="pageBreakPreview" zoomScaleSheetLayoutView="100" workbookViewId="0">
      <selection activeCell="A3" sqref="A3:H3"/>
    </sheetView>
  </sheetViews>
  <sheetFormatPr defaultColWidth="9" defaultRowHeight="14.25"/>
  <cols>
    <col min="1" max="1" width="14.5" style="413" customWidth="1"/>
    <col min="2" max="2" width="9.75" style="413" customWidth="1"/>
    <col min="3" max="3" width="11.375" style="413" customWidth="1"/>
    <col min="4" max="4" width="9.5" style="413" customWidth="1"/>
    <col min="5" max="8" width="10.125" style="413" customWidth="1"/>
    <col min="9" max="16384" width="9" style="413"/>
  </cols>
  <sheetData>
    <row r="1" spans="1:23" ht="5.0999999999999996" customHeight="1"/>
    <row r="2" spans="1:23" ht="50.1" customHeight="1">
      <c r="A2" s="739"/>
      <c r="B2" s="739"/>
      <c r="C2" s="739"/>
      <c r="D2" s="739"/>
      <c r="E2" s="739"/>
      <c r="F2" s="739"/>
      <c r="G2" s="739"/>
      <c r="H2" s="73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75" customFormat="1" ht="21" customHeight="1">
      <c r="A3" s="765" t="s">
        <v>679</v>
      </c>
      <c r="B3" s="765"/>
      <c r="C3" s="765"/>
      <c r="D3" s="765"/>
      <c r="E3" s="765"/>
      <c r="F3" s="765"/>
      <c r="G3" s="765"/>
      <c r="H3" s="765"/>
    </row>
    <row r="4" spans="1:23" s="476" customFormat="1" ht="20.100000000000001" customHeight="1">
      <c r="A4" s="772" t="s">
        <v>680</v>
      </c>
      <c r="B4" s="772"/>
      <c r="C4" s="772"/>
      <c r="D4" s="772"/>
      <c r="E4" s="772"/>
      <c r="F4" s="772"/>
      <c r="G4" s="772"/>
      <c r="H4" s="772"/>
    </row>
    <row r="5" spans="1:23" ht="20.100000000000001" customHeight="1">
      <c r="A5" s="44" t="s">
        <v>681</v>
      </c>
      <c r="B5" s="68"/>
      <c r="C5" s="68"/>
      <c r="D5" s="44"/>
      <c r="E5" s="44"/>
      <c r="F5" s="44"/>
      <c r="G5" s="738" t="s">
        <v>682</v>
      </c>
      <c r="H5" s="738"/>
    </row>
    <row r="6" spans="1:23" s="477" customFormat="1" ht="14.25" customHeight="1">
      <c r="A6" s="395" t="s">
        <v>518</v>
      </c>
      <c r="B6" s="761" t="s">
        <v>683</v>
      </c>
      <c r="C6" s="762"/>
      <c r="D6" s="6" t="s">
        <v>17</v>
      </c>
      <c r="E6" s="7" t="s">
        <v>684</v>
      </c>
      <c r="F6" s="7" t="s">
        <v>685</v>
      </c>
      <c r="G6" s="7" t="s">
        <v>686</v>
      </c>
      <c r="H6" s="322" t="s">
        <v>687</v>
      </c>
    </row>
    <row r="7" spans="1:23" s="477" customFormat="1" ht="14.25" customHeight="1">
      <c r="A7" s="57" t="s">
        <v>688</v>
      </c>
      <c r="B7" s="756"/>
      <c r="C7" s="757"/>
      <c r="D7" s="157"/>
      <c r="E7" s="21"/>
      <c r="F7" s="21"/>
      <c r="G7" s="21"/>
      <c r="H7" s="265"/>
    </row>
    <row r="8" spans="1:23" s="477" customFormat="1" ht="14.25" customHeight="1">
      <c r="A8" s="19" t="s">
        <v>689</v>
      </c>
      <c r="B8" s="745"/>
      <c r="C8" s="746"/>
      <c r="D8" s="402"/>
      <c r="E8" s="317"/>
      <c r="F8" s="14"/>
      <c r="G8" s="14"/>
      <c r="H8" s="13"/>
    </row>
    <row r="9" spans="1:23" s="477" customFormat="1" ht="14.25" customHeight="1">
      <c r="A9" s="478" t="s">
        <v>690</v>
      </c>
      <c r="B9" s="892" t="s">
        <v>691</v>
      </c>
      <c r="C9" s="893"/>
      <c r="D9" s="479" t="s">
        <v>31</v>
      </c>
      <c r="E9" s="480" t="s">
        <v>692</v>
      </c>
      <c r="F9" s="480" t="s">
        <v>693</v>
      </c>
      <c r="G9" s="480" t="s">
        <v>694</v>
      </c>
      <c r="H9" s="480" t="s">
        <v>695</v>
      </c>
    </row>
    <row r="10" spans="1:23" s="145" customFormat="1" ht="20.100000000000001" customHeight="1">
      <c r="A10" s="481">
        <v>2013</v>
      </c>
      <c r="B10" s="897">
        <v>644312</v>
      </c>
      <c r="C10" s="897"/>
      <c r="D10" s="482">
        <v>48256</v>
      </c>
      <c r="E10" s="483" t="s">
        <v>90</v>
      </c>
      <c r="F10" s="483" t="s">
        <v>90</v>
      </c>
      <c r="G10" s="483" t="s">
        <v>90</v>
      </c>
      <c r="H10" s="484" t="s">
        <v>90</v>
      </c>
    </row>
    <row r="11" spans="1:23" s="145" customFormat="1" ht="20.100000000000001" customHeight="1">
      <c r="A11" s="485">
        <v>2014</v>
      </c>
      <c r="B11" s="896">
        <v>493772</v>
      </c>
      <c r="C11" s="896"/>
      <c r="D11" s="486">
        <v>48333</v>
      </c>
      <c r="E11" s="487" t="s">
        <v>90</v>
      </c>
      <c r="F11" s="487" t="s">
        <v>90</v>
      </c>
      <c r="G11" s="487" t="s">
        <v>90</v>
      </c>
      <c r="H11" s="488" t="s">
        <v>90</v>
      </c>
    </row>
    <row r="12" spans="1:23" s="145" customFormat="1" ht="20.100000000000001" customHeight="1">
      <c r="A12" s="485">
        <v>2015</v>
      </c>
      <c r="B12" s="896">
        <v>318086</v>
      </c>
      <c r="C12" s="896"/>
      <c r="D12" s="486">
        <v>48414</v>
      </c>
      <c r="E12" s="487" t="s">
        <v>90</v>
      </c>
      <c r="F12" s="487" t="s">
        <v>90</v>
      </c>
      <c r="G12" s="487" t="s">
        <v>90</v>
      </c>
      <c r="H12" s="488" t="s">
        <v>90</v>
      </c>
    </row>
    <row r="13" spans="1:23" s="145" customFormat="1" ht="20.100000000000001" customHeight="1">
      <c r="A13" s="485">
        <v>2016</v>
      </c>
      <c r="B13" s="896">
        <v>362642</v>
      </c>
      <c r="C13" s="896"/>
      <c r="D13" s="486">
        <v>48414</v>
      </c>
      <c r="E13" s="487" t="s">
        <v>90</v>
      </c>
      <c r="F13" s="487" t="s">
        <v>90</v>
      </c>
      <c r="G13" s="487" t="s">
        <v>90</v>
      </c>
      <c r="H13" s="488" t="s">
        <v>90</v>
      </c>
    </row>
    <row r="14" spans="1:23" s="145" customFormat="1" ht="20.100000000000001" customHeight="1">
      <c r="A14" s="485">
        <v>2017</v>
      </c>
      <c r="B14" s="886">
        <v>444591</v>
      </c>
      <c r="C14" s="886"/>
      <c r="D14" s="489">
        <v>48556</v>
      </c>
      <c r="E14" s="487" t="s">
        <v>90</v>
      </c>
      <c r="F14" s="487" t="s">
        <v>90</v>
      </c>
      <c r="G14" s="487" t="s">
        <v>90</v>
      </c>
      <c r="H14" s="488" t="s">
        <v>90</v>
      </c>
    </row>
    <row r="15" spans="1:23" s="490" customFormat="1" ht="20.100000000000001" customHeight="1">
      <c r="A15" s="485">
        <v>2018</v>
      </c>
      <c r="B15" s="886">
        <v>370693</v>
      </c>
      <c r="C15" s="886"/>
      <c r="D15" s="489">
        <v>48556</v>
      </c>
      <c r="E15" s="487" t="s">
        <v>696</v>
      </c>
      <c r="F15" s="487" t="s">
        <v>696</v>
      </c>
      <c r="G15" s="487" t="s">
        <v>696</v>
      </c>
      <c r="H15" s="488" t="s">
        <v>696</v>
      </c>
    </row>
    <row r="16" spans="1:23" s="493" customFormat="1" ht="20.100000000000001" customHeight="1">
      <c r="A16" s="491">
        <v>2019</v>
      </c>
      <c r="B16" s="887">
        <v>427438</v>
      </c>
      <c r="C16" s="887"/>
      <c r="D16" s="492">
        <v>48558</v>
      </c>
      <c r="E16" s="487" t="s">
        <v>696</v>
      </c>
      <c r="F16" s="487" t="s">
        <v>696</v>
      </c>
      <c r="G16" s="487" t="s">
        <v>696</v>
      </c>
      <c r="H16" s="488" t="s">
        <v>696</v>
      </c>
    </row>
    <row r="17" spans="1:8" ht="20.100000000000001" customHeight="1">
      <c r="A17" s="494" t="s">
        <v>697</v>
      </c>
      <c r="B17" s="888" t="s">
        <v>698</v>
      </c>
      <c r="C17" s="889"/>
      <c r="D17" s="495">
        <v>39967</v>
      </c>
      <c r="E17" s="487" t="s">
        <v>696</v>
      </c>
      <c r="F17" s="487" t="s">
        <v>696</v>
      </c>
      <c r="G17" s="487" t="s">
        <v>696</v>
      </c>
      <c r="H17" s="488" t="s">
        <v>696</v>
      </c>
    </row>
    <row r="18" spans="1:8" ht="20.100000000000001" customHeight="1">
      <c r="A18" s="496" t="s">
        <v>699</v>
      </c>
      <c r="B18" s="890" t="s">
        <v>698</v>
      </c>
      <c r="C18" s="891"/>
      <c r="D18" s="497">
        <v>8591</v>
      </c>
      <c r="E18" s="498" t="s">
        <v>696</v>
      </c>
      <c r="F18" s="498" t="s">
        <v>696</v>
      </c>
      <c r="G18" s="498" t="s">
        <v>696</v>
      </c>
      <c r="H18" s="499" t="s">
        <v>696</v>
      </c>
    </row>
    <row r="19" spans="1:8" s="477" customFormat="1" ht="14.25" customHeight="1">
      <c r="A19" s="396" t="s">
        <v>700</v>
      </c>
      <c r="B19" s="318" t="s">
        <v>701</v>
      </c>
      <c r="C19" s="265" t="s">
        <v>702</v>
      </c>
      <c r="D19" s="265" t="s">
        <v>703</v>
      </c>
      <c r="E19" s="265" t="s">
        <v>704</v>
      </c>
      <c r="F19" s="265" t="s">
        <v>705</v>
      </c>
      <c r="G19" s="265" t="s">
        <v>706</v>
      </c>
      <c r="H19" s="265" t="s">
        <v>707</v>
      </c>
    </row>
    <row r="20" spans="1:8" s="477" customFormat="1" ht="14.25" customHeight="1">
      <c r="A20" s="57" t="s">
        <v>688</v>
      </c>
      <c r="B20" s="318"/>
      <c r="C20" s="265"/>
      <c r="D20" s="265"/>
      <c r="E20" s="265"/>
      <c r="F20" s="265"/>
      <c r="G20" s="265" t="s">
        <v>708</v>
      </c>
      <c r="H20" s="265"/>
    </row>
    <row r="21" spans="1:8" s="477" customFormat="1" ht="14.25" customHeight="1">
      <c r="A21" s="19" t="s">
        <v>689</v>
      </c>
      <c r="B21" s="480" t="s">
        <v>709</v>
      </c>
      <c r="C21" s="479" t="s">
        <v>710</v>
      </c>
      <c r="D21" s="500"/>
      <c r="E21" s="479"/>
      <c r="F21" s="479"/>
      <c r="G21" s="500"/>
      <c r="H21" s="500"/>
    </row>
    <row r="22" spans="1:8" s="477" customFormat="1" ht="14.25" customHeight="1">
      <c r="A22" s="478" t="s">
        <v>690</v>
      </c>
      <c r="B22" s="480" t="s">
        <v>711</v>
      </c>
      <c r="C22" s="479" t="s">
        <v>712</v>
      </c>
      <c r="D22" s="500"/>
      <c r="E22" s="479" t="s">
        <v>713</v>
      </c>
      <c r="F22" s="479" t="s">
        <v>714</v>
      </c>
      <c r="G22" s="500"/>
      <c r="H22" s="479" t="s">
        <v>715</v>
      </c>
    </row>
    <row r="23" spans="1:8" s="145" customFormat="1" ht="20.100000000000001" customHeight="1">
      <c r="A23" s="481">
        <v>2013</v>
      </c>
      <c r="B23" s="501">
        <v>0</v>
      </c>
      <c r="C23" s="501">
        <v>0</v>
      </c>
      <c r="D23" s="501">
        <v>1879</v>
      </c>
      <c r="E23" s="501">
        <v>3</v>
      </c>
      <c r="F23" s="501">
        <v>8433</v>
      </c>
      <c r="G23" s="501">
        <v>59</v>
      </c>
      <c r="H23" s="502">
        <v>4300</v>
      </c>
    </row>
    <row r="24" spans="1:8" s="145" customFormat="1" ht="20.100000000000001" customHeight="1">
      <c r="A24" s="485">
        <v>2014</v>
      </c>
      <c r="B24" s="503">
        <v>0</v>
      </c>
      <c r="C24" s="503">
        <v>0</v>
      </c>
      <c r="D24" s="503">
        <v>1879</v>
      </c>
      <c r="E24" s="503">
        <v>3</v>
      </c>
      <c r="F24" s="503" t="s">
        <v>90</v>
      </c>
      <c r="G24" s="503">
        <v>59</v>
      </c>
      <c r="H24" s="504">
        <v>4300</v>
      </c>
    </row>
    <row r="25" spans="1:8" s="145" customFormat="1" ht="20.100000000000001" customHeight="1">
      <c r="A25" s="485">
        <v>2015</v>
      </c>
      <c r="B25" s="503">
        <v>0</v>
      </c>
      <c r="C25" s="503">
        <v>0</v>
      </c>
      <c r="D25" s="503">
        <v>1879</v>
      </c>
      <c r="E25" s="503">
        <v>3</v>
      </c>
      <c r="F25" s="503">
        <v>8591</v>
      </c>
      <c r="G25" s="503">
        <v>59</v>
      </c>
      <c r="H25" s="504">
        <v>4300</v>
      </c>
    </row>
    <row r="26" spans="1:8" s="145" customFormat="1" ht="20.100000000000001" customHeight="1">
      <c r="A26" s="485">
        <v>2016</v>
      </c>
      <c r="B26" s="503">
        <v>0</v>
      </c>
      <c r="C26" s="503">
        <v>0</v>
      </c>
      <c r="D26" s="503">
        <v>1879</v>
      </c>
      <c r="E26" s="503">
        <v>3</v>
      </c>
      <c r="F26" s="503">
        <v>8591</v>
      </c>
      <c r="G26" s="503">
        <v>59</v>
      </c>
      <c r="H26" s="504">
        <v>4300</v>
      </c>
    </row>
    <row r="27" spans="1:8" s="145" customFormat="1" ht="20.100000000000001" customHeight="1">
      <c r="A27" s="485">
        <v>2017</v>
      </c>
      <c r="B27" s="503" t="s">
        <v>90</v>
      </c>
      <c r="C27" s="503" t="s">
        <v>90</v>
      </c>
      <c r="D27" s="503">
        <v>1879</v>
      </c>
      <c r="E27" s="503">
        <v>3</v>
      </c>
      <c r="F27" s="503">
        <v>8591</v>
      </c>
      <c r="G27" s="503">
        <v>59</v>
      </c>
      <c r="H27" s="504">
        <v>4300</v>
      </c>
    </row>
    <row r="28" spans="1:8" s="490" customFormat="1" ht="20.100000000000001" customHeight="1">
      <c r="A28" s="485">
        <v>2018</v>
      </c>
      <c r="B28" s="503">
        <v>0</v>
      </c>
      <c r="C28" s="503">
        <v>0</v>
      </c>
      <c r="D28" s="505">
        <v>1879</v>
      </c>
      <c r="E28" s="505">
        <v>3</v>
      </c>
      <c r="F28" s="505">
        <v>8591</v>
      </c>
      <c r="G28" s="505">
        <v>59</v>
      </c>
      <c r="H28" s="506">
        <v>4300</v>
      </c>
    </row>
    <row r="29" spans="1:8" s="493" customFormat="1" ht="20.100000000000001" customHeight="1">
      <c r="A29" s="491">
        <v>2019</v>
      </c>
      <c r="B29" s="503">
        <v>0</v>
      </c>
      <c r="C29" s="503">
        <v>0</v>
      </c>
      <c r="D29" s="507">
        <v>1879</v>
      </c>
      <c r="E29" s="507">
        <v>3</v>
      </c>
      <c r="F29" s="507">
        <v>8591</v>
      </c>
      <c r="G29" s="507">
        <v>59</v>
      </c>
      <c r="H29" s="508">
        <v>4300</v>
      </c>
    </row>
    <row r="30" spans="1:8" ht="20.100000000000001" customHeight="1">
      <c r="A30" s="494" t="s">
        <v>716</v>
      </c>
      <c r="B30" s="503">
        <v>0</v>
      </c>
      <c r="C30" s="503">
        <v>0</v>
      </c>
      <c r="D30" s="509">
        <v>1879</v>
      </c>
      <c r="E30" s="509">
        <v>3</v>
      </c>
      <c r="F30" s="503">
        <v>0</v>
      </c>
      <c r="G30" s="509">
        <v>59</v>
      </c>
      <c r="H30" s="510">
        <v>4300</v>
      </c>
    </row>
    <row r="31" spans="1:8" ht="20.100000000000001" customHeight="1">
      <c r="A31" s="496" t="s">
        <v>699</v>
      </c>
      <c r="B31" s="511">
        <v>0</v>
      </c>
      <c r="C31" s="511">
        <v>0</v>
      </c>
      <c r="D31" s="511">
        <v>0</v>
      </c>
      <c r="E31" s="511">
        <v>0</v>
      </c>
      <c r="F31" s="512">
        <v>8591</v>
      </c>
      <c r="G31" s="511">
        <v>0</v>
      </c>
      <c r="H31" s="513">
        <v>0</v>
      </c>
    </row>
    <row r="32" spans="1:8" s="515" customFormat="1" ht="14.25" customHeight="1">
      <c r="A32" s="396" t="s">
        <v>518</v>
      </c>
      <c r="B32" s="318" t="s">
        <v>717</v>
      </c>
      <c r="C32" s="265" t="s">
        <v>718</v>
      </c>
      <c r="D32" s="265" t="s">
        <v>719</v>
      </c>
      <c r="E32" s="265" t="s">
        <v>720</v>
      </c>
      <c r="F32" s="265" t="s">
        <v>721</v>
      </c>
      <c r="G32" s="514" t="s">
        <v>722</v>
      </c>
      <c r="H32" s="21"/>
    </row>
    <row r="33" spans="1:8" s="477" customFormat="1" ht="14.25" customHeight="1">
      <c r="A33" s="57" t="s">
        <v>688</v>
      </c>
      <c r="B33" s="318" t="s">
        <v>723</v>
      </c>
      <c r="C33" s="265"/>
      <c r="D33" s="265"/>
      <c r="E33" s="265"/>
      <c r="F33" s="265"/>
      <c r="G33" s="755"/>
      <c r="H33" s="757"/>
    </row>
    <row r="34" spans="1:8" s="477" customFormat="1" ht="14.25" customHeight="1">
      <c r="A34" s="19" t="s">
        <v>724</v>
      </c>
      <c r="B34" s="317"/>
      <c r="C34" s="13"/>
      <c r="D34" s="479"/>
      <c r="E34" s="479"/>
      <c r="F34" s="479"/>
      <c r="G34" s="892"/>
      <c r="H34" s="893"/>
    </row>
    <row r="35" spans="1:8" s="477" customFormat="1" ht="14.25" customHeight="1">
      <c r="A35" s="478" t="s">
        <v>690</v>
      </c>
      <c r="B35" s="516"/>
      <c r="C35" s="500"/>
      <c r="D35" s="479" t="s">
        <v>725</v>
      </c>
      <c r="E35" s="479" t="s">
        <v>726</v>
      </c>
      <c r="F35" s="479" t="s">
        <v>727</v>
      </c>
      <c r="G35" s="892" t="s">
        <v>728</v>
      </c>
      <c r="H35" s="893"/>
    </row>
    <row r="36" spans="1:8" s="145" customFormat="1" ht="20.100000000000001" customHeight="1">
      <c r="A36" s="481">
        <v>2013</v>
      </c>
      <c r="B36" s="501">
        <v>2</v>
      </c>
      <c r="C36" s="501">
        <v>7724</v>
      </c>
      <c r="D36" s="501">
        <v>18</v>
      </c>
      <c r="E36" s="501" t="s">
        <v>90</v>
      </c>
      <c r="F36" s="501" t="s">
        <v>90</v>
      </c>
      <c r="G36" s="894">
        <v>25838</v>
      </c>
      <c r="H36" s="895"/>
    </row>
    <row r="37" spans="1:8" s="145" customFormat="1" ht="20.100000000000001" customHeight="1">
      <c r="A37" s="485">
        <v>2014</v>
      </c>
      <c r="B37" s="503">
        <v>2</v>
      </c>
      <c r="C37" s="503">
        <v>7724</v>
      </c>
      <c r="D37" s="503">
        <v>18</v>
      </c>
      <c r="E37" s="503" t="s">
        <v>90</v>
      </c>
      <c r="F37" s="503" t="s">
        <v>90</v>
      </c>
      <c r="G37" s="879">
        <v>25838</v>
      </c>
      <c r="H37" s="880"/>
    </row>
    <row r="38" spans="1:8" s="145" customFormat="1" ht="20.100000000000001" customHeight="1">
      <c r="A38" s="485">
        <v>2015</v>
      </c>
      <c r="B38" s="503">
        <v>2</v>
      </c>
      <c r="C38" s="503">
        <v>7724</v>
      </c>
      <c r="D38" s="503">
        <v>18</v>
      </c>
      <c r="E38" s="503" t="s">
        <v>90</v>
      </c>
      <c r="F38" s="503" t="s">
        <v>90</v>
      </c>
      <c r="G38" s="879">
        <v>25838</v>
      </c>
      <c r="H38" s="880"/>
    </row>
    <row r="39" spans="1:8" s="490" customFormat="1" ht="20.100000000000001" customHeight="1">
      <c r="A39" s="485">
        <v>2016</v>
      </c>
      <c r="B39" s="503">
        <v>2</v>
      </c>
      <c r="C39" s="503">
        <v>7724</v>
      </c>
      <c r="D39" s="503">
        <v>18</v>
      </c>
      <c r="E39" s="503" t="s">
        <v>90</v>
      </c>
      <c r="F39" s="503" t="s">
        <v>90</v>
      </c>
      <c r="G39" s="879">
        <v>25838</v>
      </c>
      <c r="H39" s="880"/>
    </row>
    <row r="40" spans="1:8" s="490" customFormat="1" ht="20.100000000000001" customHeight="1">
      <c r="A40" s="485">
        <v>2017</v>
      </c>
      <c r="B40" s="505" t="s">
        <v>90</v>
      </c>
      <c r="C40" s="505">
        <v>7724</v>
      </c>
      <c r="D40" s="505">
        <v>18</v>
      </c>
      <c r="E40" s="505" t="s">
        <v>90</v>
      </c>
      <c r="F40" s="505" t="s">
        <v>90</v>
      </c>
      <c r="G40" s="877">
        <v>25982</v>
      </c>
      <c r="H40" s="878"/>
    </row>
    <row r="41" spans="1:8" s="490" customFormat="1" ht="20.100000000000001" customHeight="1">
      <c r="A41" s="485">
        <v>2018</v>
      </c>
      <c r="B41" s="503">
        <v>0</v>
      </c>
      <c r="C41" s="503">
        <v>7724</v>
      </c>
      <c r="D41" s="503">
        <v>18</v>
      </c>
      <c r="E41" s="503">
        <v>0</v>
      </c>
      <c r="F41" s="503">
        <v>0</v>
      </c>
      <c r="G41" s="879">
        <v>25982</v>
      </c>
      <c r="H41" s="880"/>
    </row>
    <row r="42" spans="1:8" s="493" customFormat="1" ht="20.100000000000001" customHeight="1">
      <c r="A42" s="491">
        <v>2019</v>
      </c>
      <c r="B42" s="503">
        <v>0</v>
      </c>
      <c r="C42" s="517">
        <v>7724</v>
      </c>
      <c r="D42" s="517">
        <v>18</v>
      </c>
      <c r="E42" s="517">
        <v>0</v>
      </c>
      <c r="F42" s="517">
        <v>0</v>
      </c>
      <c r="G42" s="517"/>
      <c r="H42" s="518">
        <v>25984</v>
      </c>
    </row>
    <row r="43" spans="1:8" ht="20.100000000000001" customHeight="1">
      <c r="A43" s="494" t="s">
        <v>729</v>
      </c>
      <c r="B43" s="503">
        <v>0</v>
      </c>
      <c r="C43" s="509">
        <v>7724</v>
      </c>
      <c r="D43" s="509">
        <v>18</v>
      </c>
      <c r="E43" s="503">
        <v>0</v>
      </c>
      <c r="F43" s="503">
        <v>0</v>
      </c>
      <c r="G43" s="881">
        <v>25984</v>
      </c>
      <c r="H43" s="882"/>
    </row>
    <row r="44" spans="1:8" ht="20.100000000000001" customHeight="1">
      <c r="A44" s="496" t="s">
        <v>730</v>
      </c>
      <c r="B44" s="511">
        <v>0</v>
      </c>
      <c r="C44" s="511">
        <v>0</v>
      </c>
      <c r="D44" s="511">
        <v>0</v>
      </c>
      <c r="E44" s="511">
        <v>0</v>
      </c>
      <c r="F44" s="511">
        <v>0</v>
      </c>
      <c r="G44" s="883">
        <v>0</v>
      </c>
      <c r="H44" s="884"/>
    </row>
    <row r="45" spans="1:8" s="477" customFormat="1" ht="30" customHeight="1">
      <c r="A45" s="885" t="s">
        <v>731</v>
      </c>
      <c r="B45" s="885"/>
      <c r="C45" s="885"/>
      <c r="D45" s="885"/>
      <c r="E45" s="885"/>
      <c r="F45" s="885"/>
      <c r="G45" s="885"/>
      <c r="H45" s="885"/>
    </row>
    <row r="46" spans="1:8" ht="27" customHeight="1"/>
    <row r="47" spans="1:8" ht="27" customHeight="1"/>
    <row r="48" spans="1:8" ht="27" customHeight="1"/>
    <row r="49" ht="27" customHeight="1"/>
    <row r="50" ht="27" customHeight="1"/>
    <row r="51" ht="27" customHeight="1"/>
    <row r="52" ht="27" customHeight="1"/>
  </sheetData>
  <mergeCells count="29">
    <mergeCell ref="B13:C13"/>
    <mergeCell ref="A2:H2"/>
    <mergeCell ref="A3:H3"/>
    <mergeCell ref="A4:H4"/>
    <mergeCell ref="G5:H5"/>
    <mergeCell ref="B6:C6"/>
    <mergeCell ref="B7:C7"/>
    <mergeCell ref="B8:C8"/>
    <mergeCell ref="B9:C9"/>
    <mergeCell ref="B10:C10"/>
    <mergeCell ref="B11:C11"/>
    <mergeCell ref="B12:C12"/>
    <mergeCell ref="G39:H39"/>
    <mergeCell ref="B14:C14"/>
    <mergeCell ref="B15:C15"/>
    <mergeCell ref="B16:C16"/>
    <mergeCell ref="B17:C17"/>
    <mergeCell ref="B18:C18"/>
    <mergeCell ref="G33:H33"/>
    <mergeCell ref="G34:H34"/>
    <mergeCell ref="G35:H35"/>
    <mergeCell ref="G36:H36"/>
    <mergeCell ref="G37:H37"/>
    <mergeCell ref="G38:H38"/>
    <mergeCell ref="G40:H40"/>
    <mergeCell ref="G41:H41"/>
    <mergeCell ref="G43:H43"/>
    <mergeCell ref="G44:H44"/>
    <mergeCell ref="A45:H4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51"/>
  <sheetViews>
    <sheetView view="pageBreakPreview" zoomScale="85" zoomScaleNormal="75" zoomScaleSheetLayoutView="85" workbookViewId="0">
      <selection activeCell="Q26" sqref="Q26"/>
    </sheetView>
  </sheetViews>
  <sheetFormatPr defaultColWidth="9" defaultRowHeight="14.25"/>
  <cols>
    <col min="1" max="1" width="8.25" style="413" customWidth="1"/>
    <col min="2" max="2" width="10.125" style="413" customWidth="1"/>
    <col min="3" max="4" width="9.625" style="413" customWidth="1"/>
    <col min="5" max="5" width="9.625" style="161" customWidth="1"/>
    <col min="6" max="7" width="9.375" style="161" customWidth="1"/>
    <col min="8" max="8" width="9.625" style="161" customWidth="1"/>
    <col min="9" max="9" width="10.125" style="161" customWidth="1"/>
    <col min="10" max="10" width="13.5" style="161" customWidth="1"/>
    <col min="11" max="16384" width="9" style="161"/>
  </cols>
  <sheetData>
    <row r="1" spans="1:22" ht="5.0999999999999996" customHeight="1">
      <c r="A1" s="429"/>
      <c r="B1" s="429"/>
      <c r="C1" s="429"/>
      <c r="D1" s="429"/>
      <c r="E1" s="371"/>
      <c r="F1" s="371"/>
      <c r="G1" s="371"/>
      <c r="H1" s="371"/>
      <c r="I1" s="371"/>
    </row>
    <row r="2" spans="1:22" ht="50.1" customHeight="1">
      <c r="A2" s="739"/>
      <c r="B2" s="739"/>
      <c r="C2" s="739"/>
      <c r="D2" s="739"/>
      <c r="E2" s="739"/>
      <c r="F2" s="739"/>
      <c r="G2" s="739"/>
      <c r="H2" s="739"/>
      <c r="I2" s="73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55" customFormat="1" ht="21" customHeight="1">
      <c r="A3" s="918" t="s">
        <v>732</v>
      </c>
      <c r="B3" s="918"/>
      <c r="C3" s="918"/>
      <c r="D3" s="918"/>
      <c r="E3" s="918"/>
      <c r="F3" s="918"/>
      <c r="G3" s="918"/>
      <c r="H3" s="918"/>
      <c r="I3" s="918"/>
    </row>
    <row r="4" spans="1:22" s="155" customFormat="1" ht="20.100000000000001" customHeight="1">
      <c r="A4" s="919" t="s">
        <v>733</v>
      </c>
      <c r="B4" s="919"/>
      <c r="C4" s="919"/>
      <c r="D4" s="919"/>
      <c r="E4" s="919"/>
      <c r="F4" s="919"/>
      <c r="G4" s="919"/>
      <c r="H4" s="919"/>
      <c r="I4" s="919"/>
    </row>
    <row r="5" spans="1:22" s="156" customFormat="1" ht="20.100000000000001" customHeight="1">
      <c r="A5" s="44" t="s">
        <v>734</v>
      </c>
      <c r="B5" s="519"/>
      <c r="C5" s="519"/>
      <c r="D5" s="520"/>
      <c r="E5" s="920"/>
      <c r="F5" s="776"/>
      <c r="G5" s="776"/>
      <c r="H5" s="521"/>
      <c r="I5" s="70" t="s">
        <v>735</v>
      </c>
    </row>
    <row r="6" spans="1:22" s="379" customFormat="1" ht="21.95" customHeight="1">
      <c r="A6" s="921" t="s">
        <v>61</v>
      </c>
      <c r="B6" s="922" t="s">
        <v>736</v>
      </c>
      <c r="C6" s="923" t="s">
        <v>737</v>
      </c>
      <c r="D6" s="924"/>
      <c r="E6" s="924"/>
      <c r="F6" s="924"/>
      <c r="G6" s="924"/>
      <c r="H6" s="924"/>
      <c r="I6" s="924"/>
      <c r="J6" s="925"/>
    </row>
    <row r="7" spans="1:22" s="379" customFormat="1" ht="21.95" customHeight="1">
      <c r="A7" s="909"/>
      <c r="B7" s="901"/>
      <c r="C7" s="912" t="s">
        <v>738</v>
      </c>
      <c r="D7" s="926"/>
      <c r="E7" s="926"/>
      <c r="F7" s="926"/>
      <c r="G7" s="926"/>
      <c r="H7" s="926"/>
      <c r="I7" s="926"/>
      <c r="J7" s="913"/>
    </row>
    <row r="8" spans="1:22" s="379" customFormat="1" ht="21.95" customHeight="1">
      <c r="A8" s="522"/>
      <c r="B8" s="523"/>
      <c r="C8" s="524" t="s">
        <v>17</v>
      </c>
      <c r="D8" s="525" t="s">
        <v>739</v>
      </c>
      <c r="E8" s="526" t="s">
        <v>740</v>
      </c>
      <c r="F8" s="527" t="s">
        <v>741</v>
      </c>
      <c r="G8" s="527" t="s">
        <v>742</v>
      </c>
      <c r="H8" s="525" t="s">
        <v>743</v>
      </c>
      <c r="I8" s="927" t="s">
        <v>744</v>
      </c>
      <c r="J8" s="925"/>
    </row>
    <row r="9" spans="1:22" s="379" customFormat="1" ht="21.95" customHeight="1">
      <c r="A9" s="528"/>
      <c r="B9" s="529"/>
      <c r="C9" s="524"/>
      <c r="D9" s="528"/>
      <c r="E9" s="530"/>
      <c r="F9" s="531"/>
      <c r="G9" s="531"/>
      <c r="H9" s="531" t="s">
        <v>745</v>
      </c>
      <c r="I9" s="912"/>
      <c r="J9" s="913"/>
    </row>
    <row r="10" spans="1:22" s="537" customFormat="1" ht="20.100000000000001" customHeight="1">
      <c r="A10" s="532"/>
      <c r="B10" s="533" t="s">
        <v>746</v>
      </c>
      <c r="C10" s="534"/>
      <c r="D10" s="535" t="s">
        <v>747</v>
      </c>
      <c r="E10" s="536"/>
      <c r="F10" s="535"/>
      <c r="G10" s="535"/>
      <c r="H10" s="534" t="s">
        <v>747</v>
      </c>
      <c r="I10" s="928" t="s">
        <v>748</v>
      </c>
      <c r="J10" s="929"/>
    </row>
    <row r="11" spans="1:22" s="537" customFormat="1" ht="20.100000000000001" customHeight="1">
      <c r="A11" s="538" t="s">
        <v>749</v>
      </c>
      <c r="B11" s="533" t="s">
        <v>750</v>
      </c>
      <c r="C11" s="534" t="s">
        <v>751</v>
      </c>
      <c r="D11" s="534" t="s">
        <v>752</v>
      </c>
      <c r="E11" s="533" t="s">
        <v>753</v>
      </c>
      <c r="F11" s="535" t="s">
        <v>754</v>
      </c>
      <c r="G11" s="535" t="s">
        <v>755</v>
      </c>
      <c r="H11" s="534" t="s">
        <v>756</v>
      </c>
      <c r="I11" s="928"/>
      <c r="J11" s="929"/>
    </row>
    <row r="12" spans="1:22" s="153" customFormat="1" ht="37.5" customHeight="1">
      <c r="A12" s="539">
        <v>2014</v>
      </c>
      <c r="B12" s="540">
        <v>27</v>
      </c>
      <c r="C12" s="438">
        <v>4</v>
      </c>
      <c r="D12" s="438" t="s">
        <v>90</v>
      </c>
      <c r="E12" s="438" t="s">
        <v>90</v>
      </c>
      <c r="F12" s="438">
        <v>1</v>
      </c>
      <c r="G12" s="438">
        <v>0</v>
      </c>
      <c r="H12" s="438">
        <v>2</v>
      </c>
      <c r="I12" s="930">
        <v>1</v>
      </c>
      <c r="J12" s="931"/>
    </row>
    <row r="13" spans="1:22" s="153" customFormat="1" ht="37.5" customHeight="1">
      <c r="A13" s="541">
        <v>2015</v>
      </c>
      <c r="B13" s="542">
        <v>27</v>
      </c>
      <c r="C13" s="82">
        <v>4</v>
      </c>
      <c r="D13" s="82" t="s">
        <v>90</v>
      </c>
      <c r="E13" s="82" t="s">
        <v>90</v>
      </c>
      <c r="F13" s="82">
        <v>1</v>
      </c>
      <c r="G13" s="82">
        <v>0</v>
      </c>
      <c r="H13" s="82">
        <v>2</v>
      </c>
      <c r="I13" s="905">
        <v>1</v>
      </c>
      <c r="J13" s="906"/>
    </row>
    <row r="14" spans="1:22" s="543" customFormat="1" ht="37.5" customHeight="1">
      <c r="A14" s="541">
        <v>2016</v>
      </c>
      <c r="B14" s="542">
        <v>27</v>
      </c>
      <c r="C14" s="82">
        <v>4</v>
      </c>
      <c r="D14" s="82" t="s">
        <v>90</v>
      </c>
      <c r="E14" s="82" t="s">
        <v>90</v>
      </c>
      <c r="F14" s="82">
        <v>1</v>
      </c>
      <c r="G14" s="82">
        <v>0</v>
      </c>
      <c r="H14" s="82">
        <v>2</v>
      </c>
      <c r="I14" s="905">
        <v>1</v>
      </c>
      <c r="J14" s="906"/>
    </row>
    <row r="15" spans="1:22" s="543" customFormat="1" ht="37.5" customHeight="1">
      <c r="A15" s="541">
        <v>2017</v>
      </c>
      <c r="B15" s="542">
        <v>29</v>
      </c>
      <c r="C15" s="82">
        <v>4</v>
      </c>
      <c r="D15" s="82">
        <v>0</v>
      </c>
      <c r="E15" s="82">
        <v>0</v>
      </c>
      <c r="F15" s="82">
        <v>1</v>
      </c>
      <c r="G15" s="82">
        <v>0</v>
      </c>
      <c r="H15" s="82">
        <v>2</v>
      </c>
      <c r="I15" s="905">
        <v>1</v>
      </c>
      <c r="J15" s="906"/>
    </row>
    <row r="16" spans="1:22" s="543" customFormat="1" ht="37.5" customHeight="1">
      <c r="A16" s="541">
        <v>2018</v>
      </c>
      <c r="B16" s="542">
        <v>29</v>
      </c>
      <c r="C16" s="542">
        <v>4</v>
      </c>
      <c r="D16" s="82">
        <v>0</v>
      </c>
      <c r="E16" s="82">
        <v>0</v>
      </c>
      <c r="F16" s="82">
        <v>1</v>
      </c>
      <c r="G16" s="82">
        <v>0</v>
      </c>
      <c r="H16" s="82">
        <v>2</v>
      </c>
      <c r="I16" s="905">
        <v>1</v>
      </c>
      <c r="J16" s="906"/>
    </row>
    <row r="17" spans="1:15" s="547" customFormat="1" ht="37.5" customHeight="1">
      <c r="A17" s="544">
        <v>2019</v>
      </c>
      <c r="B17" s="545">
        <v>31</v>
      </c>
      <c r="C17" s="545">
        <v>5</v>
      </c>
      <c r="D17" s="546">
        <v>0</v>
      </c>
      <c r="E17" s="545">
        <v>1</v>
      </c>
      <c r="F17" s="545">
        <v>1</v>
      </c>
      <c r="G17" s="546">
        <v>0</v>
      </c>
      <c r="H17" s="545">
        <v>2</v>
      </c>
      <c r="I17" s="907">
        <v>1</v>
      </c>
      <c r="J17" s="908"/>
    </row>
    <row r="18" spans="1:15" s="379" customFormat="1" ht="21.95" customHeight="1">
      <c r="A18" s="909" t="s">
        <v>757</v>
      </c>
      <c r="B18" s="910" t="s">
        <v>758</v>
      </c>
      <c r="C18" s="911"/>
      <c r="D18" s="911"/>
      <c r="E18" s="911"/>
      <c r="F18" s="911"/>
      <c r="G18" s="911"/>
      <c r="H18" s="911"/>
      <c r="I18" s="912" t="s">
        <v>759</v>
      </c>
      <c r="J18" s="913"/>
      <c r="O18" s="379" t="s">
        <v>760</v>
      </c>
    </row>
    <row r="19" spans="1:15" s="379" customFormat="1" ht="21.75" customHeight="1">
      <c r="A19" s="909"/>
      <c r="B19" s="548" t="s">
        <v>761</v>
      </c>
      <c r="C19" s="914" t="s">
        <v>762</v>
      </c>
      <c r="D19" s="915"/>
      <c r="E19" s="915"/>
      <c r="F19" s="915"/>
      <c r="G19" s="916"/>
      <c r="H19" s="530" t="s">
        <v>763</v>
      </c>
      <c r="I19" s="910" t="s">
        <v>764</v>
      </c>
      <c r="J19" s="917"/>
    </row>
    <row r="20" spans="1:15" s="379" customFormat="1" ht="21.95" customHeight="1">
      <c r="A20" s="522"/>
      <c r="B20" s="549" t="s">
        <v>765</v>
      </c>
      <c r="C20" s="525" t="s">
        <v>17</v>
      </c>
      <c r="D20" s="525" t="s">
        <v>766</v>
      </c>
      <c r="E20" s="526" t="s">
        <v>767</v>
      </c>
      <c r="F20" s="525" t="s">
        <v>768</v>
      </c>
      <c r="G20" s="525" t="s">
        <v>769</v>
      </c>
      <c r="H20" s="530"/>
      <c r="I20" s="900" t="s">
        <v>770</v>
      </c>
      <c r="J20" s="1088" t="s">
        <v>771</v>
      </c>
    </row>
    <row r="21" spans="1:15" s="379" customFormat="1" ht="21.95" customHeight="1">
      <c r="A21" s="528"/>
      <c r="B21" s="550" t="s">
        <v>772</v>
      </c>
      <c r="C21" s="524"/>
      <c r="D21" s="531" t="s">
        <v>772</v>
      </c>
      <c r="E21" s="530" t="s">
        <v>772</v>
      </c>
      <c r="F21" s="524" t="s">
        <v>773</v>
      </c>
      <c r="G21" s="531" t="s">
        <v>774</v>
      </c>
      <c r="H21" s="536"/>
      <c r="I21" s="901"/>
      <c r="J21" s="1089"/>
    </row>
    <row r="22" spans="1:15" s="379" customFormat="1" ht="20.100000000000001" customHeight="1">
      <c r="A22" s="551"/>
      <c r="B22" s="902" t="s">
        <v>775</v>
      </c>
      <c r="C22" s="903" t="s">
        <v>751</v>
      </c>
      <c r="D22" s="902" t="s">
        <v>776</v>
      </c>
      <c r="E22" s="902" t="s">
        <v>777</v>
      </c>
      <c r="F22" s="552"/>
      <c r="G22" s="902" t="s">
        <v>778</v>
      </c>
      <c r="H22" s="902" t="s">
        <v>779</v>
      </c>
      <c r="I22" s="904" t="s">
        <v>780</v>
      </c>
      <c r="J22" s="1090" t="s">
        <v>781</v>
      </c>
    </row>
    <row r="23" spans="1:15" s="379" customFormat="1" ht="33.75" customHeight="1">
      <c r="A23" s="522" t="s">
        <v>749</v>
      </c>
      <c r="B23" s="902"/>
      <c r="C23" s="903"/>
      <c r="D23" s="902"/>
      <c r="E23" s="902"/>
      <c r="F23" s="552" t="s">
        <v>782</v>
      </c>
      <c r="G23" s="902"/>
      <c r="H23" s="902"/>
      <c r="I23" s="904"/>
      <c r="J23" s="1091"/>
    </row>
    <row r="24" spans="1:15" s="153" customFormat="1" ht="37.5" customHeight="1">
      <c r="A24" s="539">
        <v>2014</v>
      </c>
      <c r="B24" s="438">
        <v>0</v>
      </c>
      <c r="C24" s="438">
        <v>10</v>
      </c>
      <c r="D24" s="438">
        <v>3</v>
      </c>
      <c r="E24" s="438">
        <v>4</v>
      </c>
      <c r="F24" s="438">
        <v>3</v>
      </c>
      <c r="G24" s="438">
        <v>0</v>
      </c>
      <c r="H24" s="438">
        <v>3</v>
      </c>
      <c r="I24" s="438">
        <v>10</v>
      </c>
      <c r="J24" s="553"/>
    </row>
    <row r="25" spans="1:15" s="153" customFormat="1" ht="37.5" customHeight="1">
      <c r="A25" s="541">
        <v>2015</v>
      </c>
      <c r="B25" s="82">
        <v>0</v>
      </c>
      <c r="C25" s="82">
        <v>10</v>
      </c>
      <c r="D25" s="82">
        <v>3</v>
      </c>
      <c r="E25" s="82">
        <v>4</v>
      </c>
      <c r="F25" s="82">
        <v>3</v>
      </c>
      <c r="G25" s="82">
        <v>0</v>
      </c>
      <c r="H25" s="82">
        <v>3</v>
      </c>
      <c r="I25" s="82">
        <v>10</v>
      </c>
      <c r="J25" s="554"/>
    </row>
    <row r="26" spans="1:15" s="543" customFormat="1" ht="37.5" customHeight="1">
      <c r="A26" s="541">
        <v>2016</v>
      </c>
      <c r="B26" s="82">
        <v>0</v>
      </c>
      <c r="C26" s="82">
        <v>10</v>
      </c>
      <c r="D26" s="82">
        <v>3</v>
      </c>
      <c r="E26" s="82">
        <v>4</v>
      </c>
      <c r="F26" s="82">
        <v>3</v>
      </c>
      <c r="G26" s="82">
        <v>0</v>
      </c>
      <c r="H26" s="82">
        <v>3</v>
      </c>
      <c r="I26" s="82">
        <v>10</v>
      </c>
      <c r="J26" s="555"/>
    </row>
    <row r="27" spans="1:15" s="543" customFormat="1" ht="37.5" customHeight="1">
      <c r="A27" s="541">
        <v>2017</v>
      </c>
      <c r="B27" s="82">
        <v>0</v>
      </c>
      <c r="C27" s="82">
        <v>10</v>
      </c>
      <c r="D27" s="82">
        <v>3</v>
      </c>
      <c r="E27" s="82">
        <v>4</v>
      </c>
      <c r="F27" s="82">
        <v>3</v>
      </c>
      <c r="G27" s="82">
        <v>0</v>
      </c>
      <c r="H27" s="82">
        <v>3</v>
      </c>
      <c r="I27" s="82">
        <v>12</v>
      </c>
      <c r="J27" s="555"/>
    </row>
    <row r="28" spans="1:15" s="543" customFormat="1" ht="37.5" customHeight="1">
      <c r="A28" s="541">
        <v>2018</v>
      </c>
      <c r="B28" s="82">
        <v>0</v>
      </c>
      <c r="C28" s="82">
        <v>10</v>
      </c>
      <c r="D28" s="82">
        <v>3</v>
      </c>
      <c r="E28" s="82">
        <v>4</v>
      </c>
      <c r="F28" s="82">
        <v>3</v>
      </c>
      <c r="G28" s="82">
        <v>0</v>
      </c>
      <c r="H28" s="82">
        <v>3</v>
      </c>
      <c r="I28" s="82">
        <v>12</v>
      </c>
      <c r="J28" s="555"/>
    </row>
    <row r="29" spans="1:15" s="557" customFormat="1" ht="37.5" customHeight="1">
      <c r="A29" s="544">
        <v>2019</v>
      </c>
      <c r="B29" s="546">
        <v>0</v>
      </c>
      <c r="C29" s="346">
        <v>9</v>
      </c>
      <c r="D29" s="346">
        <v>2</v>
      </c>
      <c r="E29" s="346">
        <v>4</v>
      </c>
      <c r="F29" s="346">
        <v>3</v>
      </c>
      <c r="G29" s="546">
        <v>0</v>
      </c>
      <c r="H29" s="346">
        <v>3</v>
      </c>
      <c r="I29" s="346">
        <v>14</v>
      </c>
      <c r="J29" s="556"/>
    </row>
    <row r="30" spans="1:15" s="558" customFormat="1" ht="54.75" customHeight="1">
      <c r="A30" s="898" t="s">
        <v>783</v>
      </c>
      <c r="B30" s="899"/>
      <c r="C30" s="899"/>
      <c r="D30" s="899"/>
      <c r="E30" s="899"/>
      <c r="F30" s="899"/>
      <c r="G30" s="899"/>
      <c r="H30" s="899"/>
      <c r="I30" s="899"/>
      <c r="J30" s="899"/>
    </row>
    <row r="31" spans="1:15" ht="14.25" customHeight="1">
      <c r="B31" s="559"/>
      <c r="C31" s="559"/>
      <c r="D31" s="559"/>
      <c r="E31" s="560"/>
      <c r="F31" s="560"/>
      <c r="G31" s="561"/>
      <c r="H31" s="560"/>
      <c r="I31" s="560"/>
    </row>
    <row r="32" spans="1:15" ht="14.25" customHeight="1">
      <c r="B32" s="559"/>
      <c r="C32" s="559"/>
      <c r="D32" s="559"/>
      <c r="E32" s="560"/>
      <c r="F32" s="560"/>
      <c r="G32" s="561"/>
      <c r="H32" s="560"/>
      <c r="I32" s="560"/>
    </row>
    <row r="33" spans="2:9" ht="14.25" customHeight="1">
      <c r="B33" s="559"/>
      <c r="C33" s="559"/>
      <c r="D33" s="559"/>
      <c r="E33" s="560"/>
      <c r="F33" s="560"/>
      <c r="G33" s="561"/>
      <c r="H33" s="560"/>
      <c r="I33" s="560"/>
    </row>
    <row r="34" spans="2:9" ht="14.25" customHeight="1">
      <c r="B34" s="559"/>
      <c r="C34" s="559"/>
      <c r="D34" s="559"/>
      <c r="E34" s="560"/>
      <c r="F34" s="560"/>
      <c r="G34" s="561"/>
      <c r="H34" s="560"/>
      <c r="I34" s="560"/>
    </row>
    <row r="35" spans="2:9" ht="14.25" customHeight="1">
      <c r="B35" s="559"/>
      <c r="C35" s="559"/>
      <c r="D35" s="559"/>
      <c r="E35" s="560"/>
      <c r="F35" s="560"/>
      <c r="G35" s="561"/>
      <c r="H35" s="560"/>
      <c r="I35" s="560"/>
    </row>
    <row r="36" spans="2:9" ht="14.25" customHeight="1">
      <c r="B36" s="559"/>
      <c r="C36" s="559"/>
      <c r="D36" s="559"/>
      <c r="E36" s="560"/>
      <c r="F36" s="560"/>
      <c r="G36" s="561"/>
      <c r="H36" s="560"/>
      <c r="I36" s="560"/>
    </row>
    <row r="37" spans="2:9" ht="14.25" customHeight="1">
      <c r="B37" s="559"/>
      <c r="C37" s="559"/>
      <c r="D37" s="559"/>
      <c r="E37" s="560"/>
      <c r="F37" s="560"/>
      <c r="G37" s="561"/>
      <c r="H37" s="560"/>
      <c r="I37" s="560"/>
    </row>
    <row r="38" spans="2:9" ht="14.25" customHeight="1">
      <c r="B38" s="559"/>
      <c r="C38" s="559"/>
      <c r="D38" s="559"/>
      <c r="E38" s="560"/>
      <c r="F38" s="560"/>
      <c r="G38" s="561"/>
      <c r="H38" s="560"/>
      <c r="I38" s="560"/>
    </row>
    <row r="39" spans="2:9" ht="14.25" customHeight="1">
      <c r="B39" s="559"/>
      <c r="C39" s="559"/>
      <c r="D39" s="559"/>
      <c r="E39" s="560"/>
      <c r="F39" s="560"/>
      <c r="G39" s="561"/>
      <c r="H39" s="560"/>
      <c r="I39" s="560"/>
    </row>
    <row r="40" spans="2:9" ht="14.25" customHeight="1">
      <c r="B40" s="559"/>
      <c r="C40" s="559"/>
      <c r="D40" s="559"/>
      <c r="E40" s="560"/>
      <c r="F40" s="560"/>
      <c r="G40" s="561"/>
      <c r="H40" s="560"/>
      <c r="I40" s="560"/>
    </row>
    <row r="41" spans="2:9" ht="14.25" customHeight="1">
      <c r="B41" s="559"/>
      <c r="C41" s="559"/>
      <c r="D41" s="559"/>
      <c r="E41" s="560"/>
      <c r="F41" s="560"/>
      <c r="H41" s="560"/>
      <c r="I41" s="560"/>
    </row>
    <row r="42" spans="2:9" ht="14.25" customHeight="1">
      <c r="B42" s="559"/>
      <c r="C42" s="559"/>
      <c r="D42" s="559"/>
      <c r="E42" s="560"/>
      <c r="F42" s="560"/>
      <c r="H42" s="560"/>
      <c r="I42" s="560"/>
    </row>
    <row r="43" spans="2:9" ht="14.25" customHeight="1">
      <c r="B43" s="559"/>
      <c r="C43" s="559"/>
      <c r="D43" s="559"/>
      <c r="E43" s="560"/>
      <c r="F43" s="560"/>
      <c r="H43" s="560"/>
      <c r="I43" s="560"/>
    </row>
    <row r="44" spans="2:9" ht="14.25" customHeight="1">
      <c r="B44" s="559"/>
      <c r="C44" s="559"/>
      <c r="D44" s="559"/>
      <c r="E44" s="560"/>
      <c r="F44" s="560"/>
      <c r="H44" s="560"/>
      <c r="I44" s="560"/>
    </row>
    <row r="45" spans="2:9" ht="14.25" customHeight="1">
      <c r="B45" s="559"/>
      <c r="C45" s="559"/>
      <c r="D45" s="559"/>
      <c r="E45" s="560"/>
      <c r="F45" s="560"/>
      <c r="H45" s="560"/>
      <c r="I45" s="560"/>
    </row>
    <row r="46" spans="2:9" ht="14.25" customHeight="1">
      <c r="B46" s="559"/>
      <c r="C46" s="559"/>
      <c r="D46" s="559"/>
      <c r="E46" s="560"/>
      <c r="F46" s="560"/>
    </row>
    <row r="47" spans="2:9" ht="14.25" customHeight="1">
      <c r="B47" s="559"/>
      <c r="C47" s="559"/>
      <c r="D47" s="559"/>
      <c r="E47" s="560"/>
      <c r="F47" s="560"/>
    </row>
    <row r="48" spans="2:9" ht="14.25" customHeight="1">
      <c r="B48" s="559"/>
      <c r="C48" s="559"/>
      <c r="D48" s="559"/>
      <c r="E48" s="560"/>
      <c r="F48" s="560"/>
    </row>
    <row r="49" spans="2:6" ht="14.25" customHeight="1">
      <c r="B49" s="559"/>
      <c r="C49" s="559"/>
      <c r="D49" s="559"/>
      <c r="E49" s="560"/>
      <c r="F49" s="560"/>
    </row>
    <row r="50" spans="2:6" ht="14.25" customHeight="1">
      <c r="B50" s="559"/>
      <c r="C50" s="559"/>
      <c r="D50" s="559"/>
      <c r="E50" s="560"/>
      <c r="F50" s="560"/>
    </row>
    <row r="51" spans="2:6" ht="14.25" customHeight="1">
      <c r="B51" s="559"/>
      <c r="C51" s="559"/>
      <c r="D51" s="559"/>
      <c r="E51" s="560"/>
      <c r="F51" s="560"/>
    </row>
  </sheetData>
  <mergeCells count="32">
    <mergeCell ref="I15:J15"/>
    <mergeCell ref="A2:I2"/>
    <mergeCell ref="A3:I3"/>
    <mergeCell ref="A4:I4"/>
    <mergeCell ref="E5:G5"/>
    <mergeCell ref="A6:A7"/>
    <mergeCell ref="B6:B7"/>
    <mergeCell ref="C6:J6"/>
    <mergeCell ref="C7:J7"/>
    <mergeCell ref="I8:J9"/>
    <mergeCell ref="I10:J11"/>
    <mergeCell ref="I12:J12"/>
    <mergeCell ref="I13:J13"/>
    <mergeCell ref="I14:J14"/>
    <mergeCell ref="I16:J16"/>
    <mergeCell ref="I17:J17"/>
    <mergeCell ref="A18:A19"/>
    <mergeCell ref="B18:H18"/>
    <mergeCell ref="I18:J18"/>
    <mergeCell ref="C19:G19"/>
    <mergeCell ref="I19:J19"/>
    <mergeCell ref="A30:J30"/>
    <mergeCell ref="I20:I21"/>
    <mergeCell ref="J20:J21"/>
    <mergeCell ref="B22:B23"/>
    <mergeCell ref="C22:C23"/>
    <mergeCell ref="D22:D23"/>
    <mergeCell ref="E22:E23"/>
    <mergeCell ref="G22:G23"/>
    <mergeCell ref="H22:H23"/>
    <mergeCell ref="I22:I23"/>
    <mergeCell ref="J22:J23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7"/>
  <sheetViews>
    <sheetView view="pageBreakPreview" zoomScaleSheetLayoutView="100" workbookViewId="0">
      <selection activeCell="R14" sqref="R14"/>
    </sheetView>
  </sheetViews>
  <sheetFormatPr defaultColWidth="9" defaultRowHeight="15.75"/>
  <cols>
    <col min="1" max="1" width="6.625" style="1" customWidth="1"/>
    <col min="2" max="2" width="6.625" customWidth="1"/>
    <col min="3" max="4" width="5.375" customWidth="1"/>
    <col min="5" max="6" width="6.625" customWidth="1"/>
    <col min="7" max="7" width="6.375" customWidth="1"/>
    <col min="8" max="8" width="6.625" customWidth="1"/>
    <col min="9" max="9" width="5.625" customWidth="1"/>
    <col min="10" max="10" width="5.625" style="35" customWidth="1"/>
    <col min="11" max="11" width="5.5" style="35" customWidth="1"/>
    <col min="12" max="12" width="6" style="35" customWidth="1"/>
    <col min="13" max="13" width="5.625" style="35" customWidth="1"/>
    <col min="14" max="14" width="7.125" style="35" customWidth="1"/>
    <col min="15" max="16384" width="9" style="35"/>
  </cols>
  <sheetData>
    <row r="1" spans="1:20" ht="5.0999999999999996" customHeight="1"/>
    <row r="2" spans="1:20" ht="33.75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41"/>
      <c r="P2" s="41"/>
      <c r="Q2" s="41"/>
      <c r="R2" s="41"/>
      <c r="S2" s="41"/>
      <c r="T2" s="41"/>
    </row>
    <row r="3" spans="1:20" s="42" customFormat="1" ht="21" customHeight="1">
      <c r="A3" s="765" t="s">
        <v>57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</row>
    <row r="4" spans="1:20" s="42" customFormat="1" ht="20.100000000000001" customHeight="1">
      <c r="A4" s="742" t="s">
        <v>58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</row>
    <row r="5" spans="1:20" s="46" customFormat="1" ht="20.100000000000001" customHeight="1">
      <c r="A5" s="43" t="s">
        <v>59</v>
      </c>
      <c r="B5" s="44"/>
      <c r="C5" s="737"/>
      <c r="D5" s="737"/>
      <c r="E5" s="737"/>
      <c r="F5" s="737"/>
      <c r="G5" s="737"/>
      <c r="H5" s="738"/>
      <c r="I5" s="738"/>
      <c r="J5" s="44"/>
      <c r="K5" s="44"/>
      <c r="L5" s="766" t="s">
        <v>60</v>
      </c>
      <c r="M5" s="766"/>
      <c r="N5" s="766"/>
      <c r="O5" s="45"/>
    </row>
    <row r="6" spans="1:20" s="46" customFormat="1" ht="18.75" customHeight="1">
      <c r="A6" s="759" t="s">
        <v>61</v>
      </c>
      <c r="B6" s="761" t="s">
        <v>62</v>
      </c>
      <c r="C6" s="762"/>
      <c r="D6" s="761" t="s">
        <v>63</v>
      </c>
      <c r="E6" s="762"/>
      <c r="F6" s="761" t="s">
        <v>64</v>
      </c>
      <c r="G6" s="764"/>
      <c r="H6" s="762"/>
      <c r="I6" s="761" t="s">
        <v>65</v>
      </c>
      <c r="J6" s="764"/>
      <c r="K6" s="762"/>
      <c r="L6" s="761" t="s">
        <v>66</v>
      </c>
      <c r="M6" s="764"/>
      <c r="N6" s="762"/>
    </row>
    <row r="7" spans="1:20" s="46" customFormat="1" ht="18.75" customHeight="1">
      <c r="A7" s="760"/>
      <c r="B7" s="755"/>
      <c r="C7" s="757"/>
      <c r="D7" s="755"/>
      <c r="E7" s="757"/>
      <c r="F7" s="747" t="s">
        <v>67</v>
      </c>
      <c r="G7" s="748"/>
      <c r="H7" s="749"/>
      <c r="I7" s="747" t="s">
        <v>68</v>
      </c>
      <c r="J7" s="748"/>
      <c r="K7" s="749"/>
      <c r="L7" s="747" t="s">
        <v>69</v>
      </c>
      <c r="M7" s="748"/>
      <c r="N7" s="749"/>
    </row>
    <row r="8" spans="1:20" s="46" customFormat="1" ht="15.75" customHeight="1">
      <c r="A8" s="763" t="s">
        <v>70</v>
      </c>
      <c r="B8" s="744" t="s">
        <v>71</v>
      </c>
      <c r="C8" s="746"/>
      <c r="D8" s="744" t="s">
        <v>72</v>
      </c>
      <c r="E8" s="746"/>
      <c r="F8" s="21" t="s">
        <v>17</v>
      </c>
      <c r="G8" s="21" t="s">
        <v>24</v>
      </c>
      <c r="H8" s="7" t="s">
        <v>25</v>
      </c>
      <c r="I8" s="21" t="s">
        <v>17</v>
      </c>
      <c r="J8" s="21" t="s">
        <v>24</v>
      </c>
      <c r="K8" s="47" t="s">
        <v>25</v>
      </c>
      <c r="L8" s="48" t="s">
        <v>73</v>
      </c>
      <c r="M8" s="48" t="s">
        <v>24</v>
      </c>
      <c r="N8" s="244" t="s">
        <v>25</v>
      </c>
    </row>
    <row r="9" spans="1:20" s="46" customFormat="1" ht="15" customHeight="1">
      <c r="A9" s="763"/>
      <c r="B9" s="744"/>
      <c r="C9" s="746"/>
      <c r="D9" s="744"/>
      <c r="E9" s="746"/>
      <c r="F9" s="14" t="s">
        <v>31</v>
      </c>
      <c r="G9" s="14" t="s">
        <v>32</v>
      </c>
      <c r="H9" s="14" t="s">
        <v>33</v>
      </c>
      <c r="I9" s="14" t="s">
        <v>31</v>
      </c>
      <c r="J9" s="14" t="s">
        <v>32</v>
      </c>
      <c r="K9" s="280" t="s">
        <v>33</v>
      </c>
      <c r="L9" s="13" t="s">
        <v>31</v>
      </c>
      <c r="M9" s="13" t="s">
        <v>32</v>
      </c>
      <c r="N9" s="272" t="s">
        <v>33</v>
      </c>
    </row>
    <row r="10" spans="1:20" s="51" customFormat="1" ht="41.1" customHeight="1">
      <c r="A10" s="281">
        <v>2015</v>
      </c>
      <c r="B10" s="758">
        <v>55</v>
      </c>
      <c r="C10" s="758"/>
      <c r="D10" s="758">
        <v>224</v>
      </c>
      <c r="E10" s="758"/>
      <c r="F10" s="276">
        <v>3846</v>
      </c>
      <c r="G10" s="276">
        <v>2017</v>
      </c>
      <c r="H10" s="276">
        <v>1829</v>
      </c>
      <c r="I10" s="276">
        <v>286</v>
      </c>
      <c r="J10" s="276">
        <v>10</v>
      </c>
      <c r="K10" s="276">
        <v>276</v>
      </c>
      <c r="L10" s="234">
        <v>27</v>
      </c>
      <c r="M10" s="235">
        <v>14</v>
      </c>
      <c r="N10" s="236">
        <v>13</v>
      </c>
    </row>
    <row r="11" spans="1:20" s="51" customFormat="1" ht="41.1" customHeight="1">
      <c r="A11" s="49">
        <v>2016</v>
      </c>
      <c r="B11" s="754">
        <v>54</v>
      </c>
      <c r="C11" s="754"/>
      <c r="D11" s="754">
        <v>238</v>
      </c>
      <c r="E11" s="754"/>
      <c r="F11" s="273">
        <v>4108</v>
      </c>
      <c r="G11" s="273">
        <v>2107</v>
      </c>
      <c r="H11" s="273">
        <v>2001</v>
      </c>
      <c r="I11" s="273">
        <v>297</v>
      </c>
      <c r="J11" s="273">
        <v>7</v>
      </c>
      <c r="K11" s="273">
        <v>290</v>
      </c>
      <c r="L11" s="237">
        <v>25</v>
      </c>
      <c r="M11" s="238">
        <v>14</v>
      </c>
      <c r="N11" s="239">
        <v>11</v>
      </c>
    </row>
    <row r="12" spans="1:20" s="53" customFormat="1" ht="41.1" customHeight="1">
      <c r="A12" s="49">
        <v>2017</v>
      </c>
      <c r="B12" s="754">
        <v>54</v>
      </c>
      <c r="C12" s="754"/>
      <c r="D12" s="754">
        <v>231</v>
      </c>
      <c r="E12" s="754"/>
      <c r="F12" s="273">
        <v>4067</v>
      </c>
      <c r="G12" s="273">
        <v>2036</v>
      </c>
      <c r="H12" s="273">
        <v>2031</v>
      </c>
      <c r="I12" s="273">
        <v>300</v>
      </c>
      <c r="J12" s="273">
        <v>6</v>
      </c>
      <c r="K12" s="273">
        <v>294</v>
      </c>
      <c r="L12" s="237">
        <v>19</v>
      </c>
      <c r="M12" s="238">
        <v>10</v>
      </c>
      <c r="N12" s="239">
        <v>9</v>
      </c>
    </row>
    <row r="13" spans="1:20" s="53" customFormat="1" ht="41.1" customHeight="1">
      <c r="A13" s="49">
        <v>2018</v>
      </c>
      <c r="B13" s="754">
        <v>53</v>
      </c>
      <c r="C13" s="754"/>
      <c r="D13" s="754">
        <v>215</v>
      </c>
      <c r="E13" s="754"/>
      <c r="F13" s="273">
        <v>3672</v>
      </c>
      <c r="G13" s="273">
        <v>1827</v>
      </c>
      <c r="H13" s="273">
        <v>1845</v>
      </c>
      <c r="I13" s="273">
        <v>287</v>
      </c>
      <c r="J13" s="273">
        <v>5</v>
      </c>
      <c r="K13" s="273">
        <v>282</v>
      </c>
      <c r="L13" s="237">
        <v>19</v>
      </c>
      <c r="M13" s="238">
        <v>8</v>
      </c>
      <c r="N13" s="239">
        <v>11</v>
      </c>
    </row>
    <row r="14" spans="1:20" s="53" customFormat="1" ht="41.1" customHeight="1">
      <c r="A14" s="49">
        <v>2019</v>
      </c>
      <c r="B14" s="754">
        <v>55</v>
      </c>
      <c r="C14" s="754"/>
      <c r="D14" s="754">
        <v>224</v>
      </c>
      <c r="E14" s="754"/>
      <c r="F14" s="307">
        <v>3503</v>
      </c>
      <c r="G14" s="307">
        <v>1749</v>
      </c>
      <c r="H14" s="307">
        <v>1754</v>
      </c>
      <c r="I14" s="307">
        <v>341</v>
      </c>
      <c r="J14" s="307">
        <v>5</v>
      </c>
      <c r="K14" s="307">
        <v>336</v>
      </c>
      <c r="L14" s="52">
        <v>9</v>
      </c>
      <c r="M14" s="307">
        <v>4</v>
      </c>
      <c r="N14" s="326">
        <v>5</v>
      </c>
    </row>
    <row r="15" spans="1:20" s="331" customFormat="1" ht="41.1" customHeight="1">
      <c r="A15" s="327">
        <v>2020</v>
      </c>
      <c r="B15" s="328"/>
      <c r="C15" s="328">
        <v>52</v>
      </c>
      <c r="D15" s="328"/>
      <c r="E15" s="328">
        <v>214</v>
      </c>
      <c r="F15" s="328">
        <v>3326</v>
      </c>
      <c r="G15" s="328">
        <f>F15-H15</f>
        <v>1692</v>
      </c>
      <c r="H15" s="328">
        <v>1634</v>
      </c>
      <c r="I15" s="328">
        <v>340</v>
      </c>
      <c r="J15" s="328">
        <v>6</v>
      </c>
      <c r="K15" s="328">
        <v>334</v>
      </c>
      <c r="L15" s="329">
        <v>19</v>
      </c>
      <c r="M15" s="328">
        <v>7</v>
      </c>
      <c r="N15" s="330">
        <v>12</v>
      </c>
    </row>
    <row r="16" spans="1:20" s="55" customFormat="1" ht="18.75" customHeight="1">
      <c r="A16" s="274"/>
      <c r="B16" s="755" t="s">
        <v>74</v>
      </c>
      <c r="C16" s="756"/>
      <c r="D16" s="757"/>
      <c r="E16" s="755" t="s">
        <v>75</v>
      </c>
      <c r="F16" s="756"/>
      <c r="G16" s="757"/>
      <c r="H16" s="755" t="s">
        <v>76</v>
      </c>
      <c r="I16" s="756"/>
      <c r="J16" s="757"/>
      <c r="K16" s="751" t="s">
        <v>77</v>
      </c>
      <c r="L16" s="752"/>
      <c r="M16" s="752"/>
      <c r="N16" s="753"/>
    </row>
    <row r="17" spans="1:14" s="55" customFormat="1" ht="18.75" customHeight="1">
      <c r="A17" s="246" t="s">
        <v>61</v>
      </c>
      <c r="B17" s="744" t="s">
        <v>78</v>
      </c>
      <c r="C17" s="745"/>
      <c r="D17" s="746"/>
      <c r="E17" s="747" t="s">
        <v>79</v>
      </c>
      <c r="F17" s="748"/>
      <c r="G17" s="749"/>
      <c r="H17" s="747" t="s">
        <v>80</v>
      </c>
      <c r="I17" s="748"/>
      <c r="J17" s="749"/>
      <c r="K17" s="747" t="s">
        <v>81</v>
      </c>
      <c r="L17" s="748"/>
      <c r="M17" s="748"/>
      <c r="N17" s="749"/>
    </row>
    <row r="18" spans="1:14" s="55" customFormat="1" ht="15.75" customHeight="1">
      <c r="A18" s="57"/>
      <c r="B18" s="48" t="s">
        <v>17</v>
      </c>
      <c r="C18" s="48" t="s">
        <v>24</v>
      </c>
      <c r="D18" s="244" t="s">
        <v>82</v>
      </c>
      <c r="E18" s="48" t="s">
        <v>17</v>
      </c>
      <c r="F18" s="247" t="s">
        <v>24</v>
      </c>
      <c r="G18" s="247" t="s">
        <v>82</v>
      </c>
      <c r="H18" s="48" t="s">
        <v>17</v>
      </c>
      <c r="I18" s="247" t="s">
        <v>24</v>
      </c>
      <c r="J18" s="247" t="s">
        <v>25</v>
      </c>
      <c r="K18" s="258" t="s">
        <v>73</v>
      </c>
      <c r="L18" s="58" t="s">
        <v>83</v>
      </c>
      <c r="M18" s="21" t="s">
        <v>84</v>
      </c>
      <c r="N18" s="247" t="s">
        <v>85</v>
      </c>
    </row>
    <row r="19" spans="1:14" s="55" customFormat="1" ht="24.95" customHeight="1">
      <c r="A19" s="275" t="s">
        <v>70</v>
      </c>
      <c r="B19" s="13" t="s">
        <v>31</v>
      </c>
      <c r="C19" s="13" t="s">
        <v>32</v>
      </c>
      <c r="D19" s="272" t="s">
        <v>33</v>
      </c>
      <c r="E19" s="13" t="s">
        <v>31</v>
      </c>
      <c r="F19" s="272" t="s">
        <v>32</v>
      </c>
      <c r="G19" s="272" t="s">
        <v>33</v>
      </c>
      <c r="H19" s="13" t="s">
        <v>31</v>
      </c>
      <c r="I19" s="272" t="s">
        <v>32</v>
      </c>
      <c r="J19" s="272" t="s">
        <v>33</v>
      </c>
      <c r="K19" s="13" t="s">
        <v>86</v>
      </c>
      <c r="L19" s="282" t="s">
        <v>87</v>
      </c>
      <c r="M19" s="283" t="s">
        <v>88</v>
      </c>
      <c r="N19" s="71" t="s">
        <v>89</v>
      </c>
    </row>
    <row r="20" spans="1:14" s="62" customFormat="1" ht="41.1" customHeight="1">
      <c r="A20" s="284">
        <v>2015</v>
      </c>
      <c r="B20" s="50"/>
      <c r="C20" s="276"/>
      <c r="D20" s="276"/>
      <c r="E20" s="50">
        <v>2135</v>
      </c>
      <c r="F20" s="276">
        <v>1127</v>
      </c>
      <c r="G20" s="276">
        <v>1008</v>
      </c>
      <c r="H20" s="50">
        <v>2920</v>
      </c>
      <c r="I20" s="276">
        <v>1526</v>
      </c>
      <c r="J20" s="276">
        <v>1394</v>
      </c>
      <c r="K20" s="50">
        <v>224</v>
      </c>
      <c r="L20" s="276">
        <v>218</v>
      </c>
      <c r="M20" s="276">
        <v>6</v>
      </c>
      <c r="N20" s="61" t="s">
        <v>90</v>
      </c>
    </row>
    <row r="21" spans="1:14" s="62" customFormat="1" ht="41.1" customHeight="1">
      <c r="A21" s="60">
        <v>2016</v>
      </c>
      <c r="B21" s="52"/>
      <c r="C21" s="273"/>
      <c r="D21" s="273"/>
      <c r="E21" s="52">
        <v>2147</v>
      </c>
      <c r="F21" s="273">
        <v>1085</v>
      </c>
      <c r="G21" s="273">
        <v>1062</v>
      </c>
      <c r="H21" s="52">
        <v>1461</v>
      </c>
      <c r="I21" s="273">
        <v>776</v>
      </c>
      <c r="J21" s="273">
        <v>685</v>
      </c>
      <c r="K21" s="52">
        <v>179</v>
      </c>
      <c r="L21" s="273">
        <v>173</v>
      </c>
      <c r="M21" s="273">
        <v>6</v>
      </c>
      <c r="N21" s="63" t="s">
        <v>90</v>
      </c>
    </row>
    <row r="22" spans="1:14" s="64" customFormat="1" ht="41.1" customHeight="1">
      <c r="A22" s="60">
        <v>2017</v>
      </c>
      <c r="B22" s="52"/>
      <c r="C22" s="273"/>
      <c r="D22" s="273"/>
      <c r="E22" s="52">
        <v>2400</v>
      </c>
      <c r="F22" s="273">
        <v>1224</v>
      </c>
      <c r="G22" s="273">
        <v>1176</v>
      </c>
      <c r="H22" s="52">
        <v>1591</v>
      </c>
      <c r="I22" s="273">
        <v>825</v>
      </c>
      <c r="J22" s="273">
        <v>766</v>
      </c>
      <c r="K22" s="52">
        <v>179</v>
      </c>
      <c r="L22" s="273">
        <v>173</v>
      </c>
      <c r="M22" s="273">
        <v>6</v>
      </c>
      <c r="N22" s="63" t="s">
        <v>90</v>
      </c>
    </row>
    <row r="23" spans="1:14" s="64" customFormat="1" ht="41.1" customHeight="1">
      <c r="A23" s="60">
        <v>2018</v>
      </c>
      <c r="B23" s="52">
        <v>1416</v>
      </c>
      <c r="C23" s="273">
        <v>688</v>
      </c>
      <c r="D23" s="273">
        <v>728</v>
      </c>
      <c r="E23" s="52">
        <v>2256</v>
      </c>
      <c r="F23" s="273">
        <v>1139</v>
      </c>
      <c r="G23" s="273">
        <v>1117</v>
      </c>
      <c r="H23" s="52">
        <v>1586</v>
      </c>
      <c r="I23" s="273">
        <v>768</v>
      </c>
      <c r="J23" s="273">
        <v>818</v>
      </c>
      <c r="K23" s="52">
        <v>212</v>
      </c>
      <c r="L23" s="273">
        <v>190</v>
      </c>
      <c r="M23" s="273">
        <v>22</v>
      </c>
      <c r="N23" s="63">
        <v>0</v>
      </c>
    </row>
    <row r="24" spans="1:14" s="64" customFormat="1" ht="41.1" customHeight="1">
      <c r="A24" s="60">
        <v>2019</v>
      </c>
      <c r="B24" s="52">
        <v>1485</v>
      </c>
      <c r="C24" s="307">
        <v>753</v>
      </c>
      <c r="D24" s="307">
        <v>732</v>
      </c>
      <c r="E24" s="52">
        <v>1999</v>
      </c>
      <c r="F24" s="307">
        <v>993</v>
      </c>
      <c r="G24" s="307">
        <v>1006</v>
      </c>
      <c r="H24" s="52">
        <v>1566</v>
      </c>
      <c r="I24" s="307">
        <v>810</v>
      </c>
      <c r="J24" s="307">
        <v>756</v>
      </c>
      <c r="K24" s="52">
        <v>180</v>
      </c>
      <c r="L24" s="307">
        <v>172</v>
      </c>
      <c r="M24" s="307">
        <v>8</v>
      </c>
      <c r="N24" s="63">
        <v>0</v>
      </c>
    </row>
    <row r="25" spans="1:14" s="334" customFormat="1" ht="41.1" customHeight="1">
      <c r="A25" s="332">
        <v>2020</v>
      </c>
      <c r="B25" s="329">
        <v>1418</v>
      </c>
      <c r="C25" s="328">
        <f>B25-D25</f>
        <v>737</v>
      </c>
      <c r="D25" s="328">
        <v>681</v>
      </c>
      <c r="E25" s="329">
        <v>1910</v>
      </c>
      <c r="F25" s="328">
        <f>E25-G25</f>
        <v>957</v>
      </c>
      <c r="G25" s="328">
        <v>953</v>
      </c>
      <c r="H25" s="329">
        <v>1307</v>
      </c>
      <c r="I25" s="328">
        <f>H25-J25</f>
        <v>646</v>
      </c>
      <c r="J25" s="328">
        <v>661</v>
      </c>
      <c r="K25" s="329">
        <v>167</v>
      </c>
      <c r="L25" s="328">
        <v>159</v>
      </c>
      <c r="M25" s="328">
        <v>8</v>
      </c>
      <c r="N25" s="333">
        <v>0</v>
      </c>
    </row>
    <row r="26" spans="1:14" s="65" customFormat="1" ht="36" customHeight="1">
      <c r="A26" s="750" t="s">
        <v>91</v>
      </c>
      <c r="B26" s="750"/>
      <c r="C26" s="750"/>
      <c r="D26" s="750"/>
      <c r="E26" s="750"/>
      <c r="F26" s="750"/>
      <c r="G26" s="750"/>
      <c r="H26" s="750"/>
      <c r="I26" s="750"/>
    </row>
    <row r="27" spans="1:14">
      <c r="A27" s="66" t="s">
        <v>467</v>
      </c>
      <c r="B27" s="67"/>
      <c r="C27" s="67"/>
      <c r="D27" s="67"/>
      <c r="E27" s="67"/>
      <c r="F27" s="67"/>
      <c r="G27" s="67"/>
      <c r="H27" s="67"/>
      <c r="I27" s="67"/>
    </row>
  </sheetData>
  <mergeCells count="37">
    <mergeCell ref="A2:N2"/>
    <mergeCell ref="A3:N3"/>
    <mergeCell ref="A4:N4"/>
    <mergeCell ref="C5:G5"/>
    <mergeCell ref="H5:I5"/>
    <mergeCell ref="L5:N5"/>
    <mergeCell ref="F6:H6"/>
    <mergeCell ref="I6:K6"/>
    <mergeCell ref="L6:N6"/>
    <mergeCell ref="F7:H7"/>
    <mergeCell ref="I7:K7"/>
    <mergeCell ref="L7:N7"/>
    <mergeCell ref="B10:C10"/>
    <mergeCell ref="D10:E10"/>
    <mergeCell ref="A6:A7"/>
    <mergeCell ref="B6:C7"/>
    <mergeCell ref="D6:E7"/>
    <mergeCell ref="A8:A9"/>
    <mergeCell ref="B8:C9"/>
    <mergeCell ref="D8:E9"/>
    <mergeCell ref="K16:N16"/>
    <mergeCell ref="B11:C11"/>
    <mergeCell ref="D11:E11"/>
    <mergeCell ref="B12:C12"/>
    <mergeCell ref="D12:E12"/>
    <mergeCell ref="B13:C13"/>
    <mergeCell ref="D13:E13"/>
    <mergeCell ref="B14:C14"/>
    <mergeCell ref="D14:E14"/>
    <mergeCell ref="B16:D16"/>
    <mergeCell ref="E16:G16"/>
    <mergeCell ref="H16:J16"/>
    <mergeCell ref="B17:D17"/>
    <mergeCell ref="E17:G17"/>
    <mergeCell ref="H17:J17"/>
    <mergeCell ref="K17:N17"/>
    <mergeCell ref="A26:I2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36"/>
  <sheetViews>
    <sheetView view="pageBreakPreview" zoomScaleSheetLayoutView="100" workbookViewId="0">
      <selection activeCell="A3" sqref="A3:M3"/>
    </sheetView>
  </sheetViews>
  <sheetFormatPr defaultColWidth="9" defaultRowHeight="14.25"/>
  <cols>
    <col min="1" max="1" width="5.875" style="413" customWidth="1"/>
    <col min="2" max="2" width="8.125" style="413" customWidth="1"/>
    <col min="3" max="3" width="4.25" style="413" customWidth="1"/>
    <col min="4" max="4" width="7" style="413" customWidth="1"/>
    <col min="5" max="5" width="7.25" style="413" customWidth="1"/>
    <col min="6" max="6" width="8.25" style="161" customWidth="1"/>
    <col min="7" max="7" width="4.25" style="161" customWidth="1"/>
    <col min="8" max="8" width="7.125" style="161" customWidth="1"/>
    <col min="9" max="9" width="6.75" style="161" customWidth="1"/>
    <col min="10" max="10" width="8.625" style="161" customWidth="1"/>
    <col min="11" max="11" width="4.25" style="161" customWidth="1"/>
    <col min="12" max="12" width="6.875" style="161" customWidth="1"/>
    <col min="13" max="13" width="6.625" style="161" customWidth="1"/>
    <col min="14" max="16384" width="9" style="161"/>
  </cols>
  <sheetData>
    <row r="1" spans="1:23" ht="5.0999999999999996" customHeight="1"/>
    <row r="2" spans="1:23" ht="50.1" customHeight="1">
      <c r="A2" s="739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155" customFormat="1" ht="21" customHeight="1">
      <c r="A3" s="765" t="s">
        <v>784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</row>
    <row r="4" spans="1:23" s="155" customFormat="1" ht="20.100000000000001" customHeight="1">
      <c r="A4" s="742" t="s">
        <v>785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</row>
    <row r="5" spans="1:23" s="156" customFormat="1" ht="20.100000000000001" customHeight="1">
      <c r="A5" s="44" t="s">
        <v>409</v>
      </c>
      <c r="B5" s="68"/>
      <c r="C5" s="68"/>
      <c r="D5" s="68"/>
      <c r="E5" s="68"/>
      <c r="F5" s="44"/>
      <c r="G5" s="44"/>
      <c r="H5" s="44"/>
      <c r="I5" s="44"/>
      <c r="J5" s="44"/>
      <c r="K5" s="44"/>
      <c r="L5" s="738" t="s">
        <v>786</v>
      </c>
      <c r="M5" s="738"/>
    </row>
    <row r="6" spans="1:23" s="379" customFormat="1" ht="29.1" customHeight="1">
      <c r="A6" s="319" t="s">
        <v>787</v>
      </c>
      <c r="B6" s="943" t="s">
        <v>788</v>
      </c>
      <c r="C6" s="944"/>
      <c r="D6" s="944"/>
      <c r="E6" s="945"/>
      <c r="F6" s="946" t="s">
        <v>789</v>
      </c>
      <c r="G6" s="947"/>
      <c r="H6" s="947"/>
      <c r="I6" s="948"/>
      <c r="J6" s="943" t="s">
        <v>790</v>
      </c>
      <c r="K6" s="944"/>
      <c r="L6" s="944"/>
      <c r="M6" s="945"/>
    </row>
    <row r="7" spans="1:23" s="379" customFormat="1" ht="19.5" customHeight="1">
      <c r="A7" s="320"/>
      <c r="B7" s="21" t="s">
        <v>791</v>
      </c>
      <c r="C7" s="937" t="s">
        <v>792</v>
      </c>
      <c r="D7" s="938"/>
      <c r="E7" s="939"/>
      <c r="F7" s="157" t="s">
        <v>791</v>
      </c>
      <c r="G7" s="937" t="s">
        <v>792</v>
      </c>
      <c r="H7" s="938"/>
      <c r="I7" s="939"/>
      <c r="J7" s="157" t="s">
        <v>791</v>
      </c>
      <c r="K7" s="937" t="s">
        <v>792</v>
      </c>
      <c r="L7" s="938"/>
      <c r="M7" s="939"/>
    </row>
    <row r="8" spans="1:23" s="379" customFormat="1" ht="19.5" customHeight="1">
      <c r="A8" s="57"/>
      <c r="B8" s="942" t="s">
        <v>793</v>
      </c>
      <c r="C8" s="6" t="s">
        <v>17</v>
      </c>
      <c r="D8" s="6" t="s">
        <v>794</v>
      </c>
      <c r="E8" s="21" t="s">
        <v>795</v>
      </c>
      <c r="F8" s="13" t="s">
        <v>796</v>
      </c>
      <c r="G8" s="6" t="s">
        <v>17</v>
      </c>
      <c r="H8" s="6" t="s">
        <v>794</v>
      </c>
      <c r="I8" s="21" t="s">
        <v>795</v>
      </c>
      <c r="J8" s="13" t="s">
        <v>796</v>
      </c>
      <c r="K8" s="6" t="s">
        <v>17</v>
      </c>
      <c r="L8" s="6" t="s">
        <v>794</v>
      </c>
      <c r="M8" s="21" t="s">
        <v>795</v>
      </c>
    </row>
    <row r="9" spans="1:23" s="379" customFormat="1" ht="19.5" customHeight="1">
      <c r="A9" s="260" t="s">
        <v>797</v>
      </c>
      <c r="B9" s="770"/>
      <c r="C9" s="111" t="s">
        <v>31</v>
      </c>
      <c r="D9" s="111" t="s">
        <v>798</v>
      </c>
      <c r="E9" s="112" t="s">
        <v>799</v>
      </c>
      <c r="F9" s="111" t="s">
        <v>800</v>
      </c>
      <c r="G9" s="111" t="s">
        <v>31</v>
      </c>
      <c r="H9" s="111" t="s">
        <v>798</v>
      </c>
      <c r="I9" s="112" t="s">
        <v>799</v>
      </c>
      <c r="J9" s="111" t="s">
        <v>800</v>
      </c>
      <c r="K9" s="111" t="s">
        <v>31</v>
      </c>
      <c r="L9" s="111" t="s">
        <v>798</v>
      </c>
      <c r="M9" s="112" t="s">
        <v>799</v>
      </c>
    </row>
    <row r="10" spans="1:23" s="156" customFormat="1" ht="22.35" customHeight="1">
      <c r="A10" s="562">
        <v>2014</v>
      </c>
      <c r="B10" s="563" t="s">
        <v>801</v>
      </c>
      <c r="C10" s="564">
        <v>62</v>
      </c>
      <c r="D10" s="564">
        <v>61</v>
      </c>
      <c r="E10" s="564">
        <v>1</v>
      </c>
      <c r="F10" s="564" t="s">
        <v>802</v>
      </c>
      <c r="G10" s="564">
        <v>3</v>
      </c>
      <c r="H10" s="564">
        <v>3</v>
      </c>
      <c r="I10" s="564" t="s">
        <v>90</v>
      </c>
      <c r="J10" s="564" t="s">
        <v>803</v>
      </c>
      <c r="K10" s="564">
        <v>16</v>
      </c>
      <c r="L10" s="564">
        <v>16</v>
      </c>
      <c r="M10" s="565" t="s">
        <v>90</v>
      </c>
    </row>
    <row r="11" spans="1:23" s="156" customFormat="1" ht="22.35" customHeight="1">
      <c r="A11" s="562">
        <v>2015</v>
      </c>
      <c r="B11" s="563" t="s">
        <v>801</v>
      </c>
      <c r="C11" s="564">
        <v>60</v>
      </c>
      <c r="D11" s="564">
        <v>60</v>
      </c>
      <c r="E11" s="564">
        <v>0</v>
      </c>
      <c r="F11" s="564" t="s">
        <v>802</v>
      </c>
      <c r="G11" s="564">
        <v>4</v>
      </c>
      <c r="H11" s="564">
        <v>4</v>
      </c>
      <c r="I11" s="564" t="s">
        <v>90</v>
      </c>
      <c r="J11" s="564" t="s">
        <v>803</v>
      </c>
      <c r="K11" s="564">
        <v>11</v>
      </c>
      <c r="L11" s="564">
        <v>11</v>
      </c>
      <c r="M11" s="565" t="s">
        <v>90</v>
      </c>
    </row>
    <row r="12" spans="1:23" s="189" customFormat="1" ht="22.35" customHeight="1">
      <c r="A12" s="562">
        <v>2016</v>
      </c>
      <c r="B12" s="563" t="s">
        <v>801</v>
      </c>
      <c r="C12" s="564">
        <v>56</v>
      </c>
      <c r="D12" s="564">
        <v>56</v>
      </c>
      <c r="E12" s="564">
        <v>0</v>
      </c>
      <c r="F12" s="564" t="s">
        <v>802</v>
      </c>
      <c r="G12" s="564">
        <v>4</v>
      </c>
      <c r="H12" s="564">
        <v>4</v>
      </c>
      <c r="I12" s="564" t="s">
        <v>90</v>
      </c>
      <c r="J12" s="564" t="s">
        <v>803</v>
      </c>
      <c r="K12" s="564">
        <v>10</v>
      </c>
      <c r="L12" s="564">
        <v>10</v>
      </c>
      <c r="M12" s="565" t="s">
        <v>90</v>
      </c>
    </row>
    <row r="13" spans="1:23" s="189" customFormat="1" ht="22.35" customHeight="1">
      <c r="A13" s="562">
        <v>2017</v>
      </c>
      <c r="B13" s="563" t="s">
        <v>801</v>
      </c>
      <c r="C13" s="564">
        <v>56</v>
      </c>
      <c r="D13" s="564">
        <v>56</v>
      </c>
      <c r="E13" s="564">
        <v>0</v>
      </c>
      <c r="F13" s="564" t="s">
        <v>802</v>
      </c>
      <c r="G13" s="564">
        <v>4</v>
      </c>
      <c r="H13" s="564">
        <v>4</v>
      </c>
      <c r="I13" s="564">
        <v>0</v>
      </c>
      <c r="J13" s="564" t="s">
        <v>803</v>
      </c>
      <c r="K13" s="564">
        <v>9</v>
      </c>
      <c r="L13" s="564">
        <v>9</v>
      </c>
      <c r="M13" s="565" t="s">
        <v>804</v>
      </c>
    </row>
    <row r="14" spans="1:23" s="189" customFormat="1" ht="22.35" customHeight="1">
      <c r="A14" s="562">
        <v>2018</v>
      </c>
      <c r="B14" s="563" t="s">
        <v>801</v>
      </c>
      <c r="C14" s="691">
        <v>53</v>
      </c>
      <c r="D14" s="692">
        <v>53</v>
      </c>
      <c r="E14" s="692" t="s">
        <v>805</v>
      </c>
      <c r="F14" s="564" t="s">
        <v>802</v>
      </c>
      <c r="G14" s="564">
        <v>4</v>
      </c>
      <c r="H14" s="564">
        <v>4</v>
      </c>
      <c r="I14" s="564">
        <v>0</v>
      </c>
      <c r="J14" s="564" t="s">
        <v>803</v>
      </c>
      <c r="K14" s="564">
        <v>8</v>
      </c>
      <c r="L14" s="564">
        <v>8</v>
      </c>
      <c r="M14" s="565" t="s">
        <v>804</v>
      </c>
    </row>
    <row r="15" spans="1:23" s="365" customFormat="1" ht="22.35" customHeight="1">
      <c r="A15" s="693">
        <v>2019</v>
      </c>
      <c r="B15" s="694" t="s">
        <v>801</v>
      </c>
      <c r="C15" s="695">
        <v>52</v>
      </c>
      <c r="D15" s="696">
        <v>52</v>
      </c>
      <c r="E15" s="696" t="s">
        <v>805</v>
      </c>
      <c r="F15" s="694" t="s">
        <v>802</v>
      </c>
      <c r="G15" s="694">
        <v>4</v>
      </c>
      <c r="H15" s="694">
        <v>4</v>
      </c>
      <c r="I15" s="694">
        <v>0</v>
      </c>
      <c r="J15" s="694" t="s">
        <v>803</v>
      </c>
      <c r="K15" s="694">
        <v>8</v>
      </c>
      <c r="L15" s="694">
        <v>8</v>
      </c>
      <c r="M15" s="697">
        <v>0</v>
      </c>
    </row>
    <row r="16" spans="1:23" s="568" customFormat="1" ht="29.1" customHeight="1">
      <c r="A16" s="319" t="s">
        <v>787</v>
      </c>
      <c r="B16" s="567" t="s">
        <v>806</v>
      </c>
      <c r="C16" s="9"/>
      <c r="D16" s="9"/>
      <c r="E16" s="10"/>
      <c r="F16" s="567" t="s">
        <v>807</v>
      </c>
      <c r="G16" s="9"/>
      <c r="H16" s="9"/>
      <c r="I16" s="10"/>
      <c r="J16" s="567" t="s">
        <v>808</v>
      </c>
      <c r="K16" s="9"/>
      <c r="L16" s="9"/>
      <c r="M16" s="10"/>
    </row>
    <row r="17" spans="1:13" s="558" customFormat="1" ht="19.5" customHeight="1">
      <c r="A17" s="320"/>
      <c r="B17" s="21" t="s">
        <v>791</v>
      </c>
      <c r="C17" s="937" t="s">
        <v>809</v>
      </c>
      <c r="D17" s="938"/>
      <c r="E17" s="939"/>
      <c r="F17" s="157" t="s">
        <v>791</v>
      </c>
      <c r="G17" s="937" t="s">
        <v>809</v>
      </c>
      <c r="H17" s="938"/>
      <c r="I17" s="939"/>
      <c r="J17" s="157" t="s">
        <v>791</v>
      </c>
      <c r="K17" s="937" t="s">
        <v>809</v>
      </c>
      <c r="L17" s="938"/>
      <c r="M17" s="939"/>
    </row>
    <row r="18" spans="1:13" s="558" customFormat="1" ht="19.5" customHeight="1">
      <c r="A18" s="57"/>
      <c r="B18" s="13" t="s">
        <v>796</v>
      </c>
      <c r="C18" s="6" t="s">
        <v>17</v>
      </c>
      <c r="D18" s="6" t="s">
        <v>794</v>
      </c>
      <c r="E18" s="21" t="s">
        <v>795</v>
      </c>
      <c r="F18" s="13" t="s">
        <v>796</v>
      </c>
      <c r="G18" s="6" t="s">
        <v>17</v>
      </c>
      <c r="H18" s="6" t="s">
        <v>794</v>
      </c>
      <c r="I18" s="21" t="s">
        <v>795</v>
      </c>
      <c r="J18" s="13" t="s">
        <v>796</v>
      </c>
      <c r="K18" s="6" t="s">
        <v>17</v>
      </c>
      <c r="L18" s="6" t="s">
        <v>794</v>
      </c>
      <c r="M18" s="21" t="s">
        <v>795</v>
      </c>
    </row>
    <row r="19" spans="1:13" s="558" customFormat="1" ht="19.5" customHeight="1">
      <c r="A19" s="320" t="s">
        <v>810</v>
      </c>
      <c r="B19" s="401" t="s">
        <v>800</v>
      </c>
      <c r="C19" s="401" t="s">
        <v>31</v>
      </c>
      <c r="D19" s="401" t="s">
        <v>798</v>
      </c>
      <c r="E19" s="404" t="s">
        <v>799</v>
      </c>
      <c r="F19" s="403" t="s">
        <v>800</v>
      </c>
      <c r="G19" s="401" t="s">
        <v>31</v>
      </c>
      <c r="H19" s="401" t="s">
        <v>798</v>
      </c>
      <c r="I19" s="404" t="s">
        <v>799</v>
      </c>
      <c r="J19" s="403" t="s">
        <v>800</v>
      </c>
      <c r="K19" s="401" t="s">
        <v>31</v>
      </c>
      <c r="L19" s="401" t="s">
        <v>798</v>
      </c>
      <c r="M19" s="404" t="s">
        <v>799</v>
      </c>
    </row>
    <row r="20" spans="1:13" s="379" customFormat="1" ht="22.35" customHeight="1">
      <c r="A20" s="562">
        <v>2014</v>
      </c>
      <c r="B20" s="564" t="s">
        <v>811</v>
      </c>
      <c r="C20" s="569">
        <v>32</v>
      </c>
      <c r="D20" s="569">
        <v>31</v>
      </c>
      <c r="E20" s="569">
        <v>1</v>
      </c>
      <c r="F20" s="564" t="s">
        <v>812</v>
      </c>
      <c r="G20" s="569">
        <v>5</v>
      </c>
      <c r="H20" s="569">
        <v>1</v>
      </c>
      <c r="I20" s="569">
        <v>4</v>
      </c>
      <c r="J20" s="564" t="s">
        <v>813</v>
      </c>
      <c r="K20" s="564">
        <v>5</v>
      </c>
      <c r="L20" s="564">
        <v>4</v>
      </c>
      <c r="M20" s="565">
        <v>1</v>
      </c>
    </row>
    <row r="21" spans="1:13" s="379" customFormat="1" ht="22.35" customHeight="1">
      <c r="A21" s="562">
        <v>2015</v>
      </c>
      <c r="B21" s="564" t="s">
        <v>811</v>
      </c>
      <c r="C21" s="569">
        <v>30</v>
      </c>
      <c r="D21" s="569">
        <v>30</v>
      </c>
      <c r="E21" s="569">
        <v>0</v>
      </c>
      <c r="F21" s="564" t="s">
        <v>812</v>
      </c>
      <c r="G21" s="569">
        <v>5</v>
      </c>
      <c r="H21" s="569">
        <v>1</v>
      </c>
      <c r="I21" s="569">
        <v>4</v>
      </c>
      <c r="J21" s="564" t="s">
        <v>813</v>
      </c>
      <c r="K21" s="564">
        <v>5</v>
      </c>
      <c r="L21" s="564">
        <v>4</v>
      </c>
      <c r="M21" s="565">
        <v>1</v>
      </c>
    </row>
    <row r="22" spans="1:13" s="433" customFormat="1" ht="22.35" customHeight="1">
      <c r="A22" s="562">
        <v>2016</v>
      </c>
      <c r="B22" s="564" t="s">
        <v>811</v>
      </c>
      <c r="C22" s="569">
        <v>26</v>
      </c>
      <c r="D22" s="569">
        <v>26</v>
      </c>
      <c r="E22" s="569">
        <v>0</v>
      </c>
      <c r="F22" s="564" t="s">
        <v>812</v>
      </c>
      <c r="G22" s="569">
        <v>5</v>
      </c>
      <c r="H22" s="569">
        <v>1</v>
      </c>
      <c r="I22" s="569">
        <v>4</v>
      </c>
      <c r="J22" s="564" t="s">
        <v>813</v>
      </c>
      <c r="K22" s="564">
        <v>5</v>
      </c>
      <c r="L22" s="564">
        <v>4</v>
      </c>
      <c r="M22" s="565">
        <v>1</v>
      </c>
    </row>
    <row r="23" spans="1:13" s="433" customFormat="1" ht="22.35" customHeight="1">
      <c r="A23" s="562">
        <v>2017</v>
      </c>
      <c r="B23" s="564" t="s">
        <v>811</v>
      </c>
      <c r="C23" s="569">
        <v>25</v>
      </c>
      <c r="D23" s="569">
        <v>25</v>
      </c>
      <c r="E23" s="569">
        <v>0</v>
      </c>
      <c r="F23" s="564" t="s">
        <v>812</v>
      </c>
      <c r="G23" s="569">
        <v>5</v>
      </c>
      <c r="H23" s="569">
        <v>1</v>
      </c>
      <c r="I23" s="569">
        <v>4</v>
      </c>
      <c r="J23" s="564" t="s">
        <v>813</v>
      </c>
      <c r="K23" s="564">
        <v>5</v>
      </c>
      <c r="L23" s="564">
        <v>4</v>
      </c>
      <c r="M23" s="565">
        <v>1</v>
      </c>
    </row>
    <row r="24" spans="1:13" s="433" customFormat="1" ht="22.35" customHeight="1">
      <c r="A24" s="562">
        <v>2018</v>
      </c>
      <c r="B24" s="564" t="s">
        <v>811</v>
      </c>
      <c r="C24" s="569">
        <v>25</v>
      </c>
      <c r="D24" s="569">
        <v>24</v>
      </c>
      <c r="E24" s="569">
        <v>1</v>
      </c>
      <c r="F24" s="564" t="s">
        <v>812</v>
      </c>
      <c r="G24" s="569">
        <v>5</v>
      </c>
      <c r="H24" s="569">
        <v>1</v>
      </c>
      <c r="I24" s="569">
        <v>4</v>
      </c>
      <c r="J24" s="564" t="s">
        <v>813</v>
      </c>
      <c r="K24" s="564">
        <v>5</v>
      </c>
      <c r="L24" s="564">
        <v>4</v>
      </c>
      <c r="M24" s="565">
        <v>1</v>
      </c>
    </row>
    <row r="25" spans="1:13" s="702" customFormat="1" ht="22.35" customHeight="1">
      <c r="A25" s="698">
        <v>2019</v>
      </c>
      <c r="B25" s="699" t="s">
        <v>811</v>
      </c>
      <c r="C25" s="700">
        <v>25</v>
      </c>
      <c r="D25" s="700">
        <v>24</v>
      </c>
      <c r="E25" s="700">
        <v>1</v>
      </c>
      <c r="F25" s="699" t="s">
        <v>812</v>
      </c>
      <c r="G25" s="700">
        <v>5</v>
      </c>
      <c r="H25" s="700">
        <v>1</v>
      </c>
      <c r="I25" s="700">
        <v>4</v>
      </c>
      <c r="J25" s="699" t="s">
        <v>813</v>
      </c>
      <c r="K25" s="699">
        <v>4</v>
      </c>
      <c r="L25" s="699">
        <v>3</v>
      </c>
      <c r="M25" s="701">
        <v>1</v>
      </c>
    </row>
    <row r="26" spans="1:13" s="379" customFormat="1" ht="24" customHeight="1">
      <c r="A26" s="320" t="s">
        <v>814</v>
      </c>
      <c r="B26" s="936" t="s">
        <v>815</v>
      </c>
      <c r="C26" s="875"/>
      <c r="D26" s="875"/>
      <c r="E26" s="875"/>
      <c r="F26" s="875"/>
      <c r="G26" s="876"/>
      <c r="H26" s="936" t="s">
        <v>816</v>
      </c>
      <c r="I26" s="875"/>
      <c r="J26" s="875"/>
      <c r="K26" s="875"/>
      <c r="L26" s="875"/>
      <c r="M26" s="876"/>
    </row>
    <row r="27" spans="1:13" s="379" customFormat="1" ht="21.95" customHeight="1">
      <c r="A27" s="320"/>
      <c r="B27" s="8" t="s">
        <v>791</v>
      </c>
      <c r="C27" s="937" t="s">
        <v>817</v>
      </c>
      <c r="D27" s="938"/>
      <c r="E27" s="938"/>
      <c r="F27" s="938"/>
      <c r="G27" s="939"/>
      <c r="H27" s="74" t="s">
        <v>791</v>
      </c>
      <c r="I27" s="7"/>
      <c r="J27" s="937" t="s">
        <v>818</v>
      </c>
      <c r="K27" s="938"/>
      <c r="L27" s="938"/>
      <c r="M27" s="939"/>
    </row>
    <row r="28" spans="1:13" s="379" customFormat="1" ht="21.95" customHeight="1">
      <c r="A28" s="57"/>
      <c r="B28" s="13" t="s">
        <v>796</v>
      </c>
      <c r="C28" s="755" t="s">
        <v>17</v>
      </c>
      <c r="D28" s="756"/>
      <c r="E28" s="157" t="s">
        <v>794</v>
      </c>
      <c r="F28" s="940" t="s">
        <v>795</v>
      </c>
      <c r="G28" s="941"/>
      <c r="H28" s="744" t="s">
        <v>796</v>
      </c>
      <c r="I28" s="746"/>
      <c r="J28" s="570" t="s">
        <v>17</v>
      </c>
      <c r="K28" s="571"/>
      <c r="L28" s="6" t="s">
        <v>794</v>
      </c>
      <c r="M28" s="21" t="s">
        <v>795</v>
      </c>
    </row>
    <row r="29" spans="1:13" s="568" customFormat="1" ht="21.95" customHeight="1">
      <c r="A29" s="323" t="s">
        <v>810</v>
      </c>
      <c r="B29" s="401" t="s">
        <v>800</v>
      </c>
      <c r="C29" s="744" t="s">
        <v>31</v>
      </c>
      <c r="D29" s="745"/>
      <c r="E29" s="401" t="s">
        <v>798</v>
      </c>
      <c r="F29" s="934" t="s">
        <v>799</v>
      </c>
      <c r="G29" s="935"/>
      <c r="H29" s="401" t="s">
        <v>800</v>
      </c>
      <c r="I29" s="401"/>
      <c r="J29" s="572" t="s">
        <v>31</v>
      </c>
      <c r="K29" s="573"/>
      <c r="L29" s="401" t="s">
        <v>798</v>
      </c>
      <c r="M29" s="404" t="s">
        <v>799</v>
      </c>
    </row>
    <row r="30" spans="1:13" s="558" customFormat="1" ht="22.35" customHeight="1">
      <c r="A30" s="574">
        <v>2014</v>
      </c>
      <c r="B30" s="575">
        <v>0</v>
      </c>
      <c r="C30" s="932">
        <v>123</v>
      </c>
      <c r="D30" s="932"/>
      <c r="E30" s="576">
        <v>116</v>
      </c>
      <c r="F30" s="932">
        <v>7</v>
      </c>
      <c r="G30" s="932"/>
      <c r="H30" s="932" t="s">
        <v>90</v>
      </c>
      <c r="I30" s="932"/>
      <c r="J30" s="932" t="s">
        <v>90</v>
      </c>
      <c r="K30" s="932"/>
      <c r="L30" s="576" t="s">
        <v>90</v>
      </c>
      <c r="M30" s="577" t="s">
        <v>90</v>
      </c>
    </row>
    <row r="31" spans="1:13" s="558" customFormat="1" ht="22.35" customHeight="1">
      <c r="A31" s="574">
        <v>2015</v>
      </c>
      <c r="B31" s="576">
        <v>0</v>
      </c>
      <c r="C31" s="932">
        <v>115</v>
      </c>
      <c r="D31" s="932"/>
      <c r="E31" s="576">
        <v>110</v>
      </c>
      <c r="F31" s="932">
        <v>5</v>
      </c>
      <c r="G31" s="932"/>
      <c r="H31" s="932" t="s">
        <v>90</v>
      </c>
      <c r="I31" s="932"/>
      <c r="J31" s="932" t="s">
        <v>90</v>
      </c>
      <c r="K31" s="932"/>
      <c r="L31" s="576" t="s">
        <v>90</v>
      </c>
      <c r="M31" s="577" t="s">
        <v>90</v>
      </c>
    </row>
    <row r="32" spans="1:13" s="578" customFormat="1" ht="22.35" customHeight="1">
      <c r="A32" s="574">
        <v>2016</v>
      </c>
      <c r="B32" s="576">
        <v>0</v>
      </c>
      <c r="C32" s="932">
        <v>106</v>
      </c>
      <c r="D32" s="932"/>
      <c r="E32" s="576">
        <v>101</v>
      </c>
      <c r="F32" s="932">
        <v>5</v>
      </c>
      <c r="G32" s="932"/>
      <c r="H32" s="932" t="s">
        <v>90</v>
      </c>
      <c r="I32" s="932"/>
      <c r="J32" s="932" t="s">
        <v>90</v>
      </c>
      <c r="K32" s="932"/>
      <c r="L32" s="576" t="s">
        <v>90</v>
      </c>
      <c r="M32" s="577" t="s">
        <v>90</v>
      </c>
    </row>
    <row r="33" spans="1:13" s="578" customFormat="1" ht="22.35" customHeight="1">
      <c r="A33" s="574">
        <v>2017</v>
      </c>
      <c r="B33" s="576">
        <v>0</v>
      </c>
      <c r="C33" s="932">
        <v>103</v>
      </c>
      <c r="D33" s="932"/>
      <c r="E33" s="576">
        <v>98</v>
      </c>
      <c r="F33" s="932">
        <v>5</v>
      </c>
      <c r="G33" s="932"/>
      <c r="H33" s="932" t="s">
        <v>90</v>
      </c>
      <c r="I33" s="932"/>
      <c r="J33" s="932" t="s">
        <v>90</v>
      </c>
      <c r="K33" s="932"/>
      <c r="L33" s="576" t="s">
        <v>90</v>
      </c>
      <c r="M33" s="577" t="s">
        <v>90</v>
      </c>
    </row>
    <row r="34" spans="1:13" s="578" customFormat="1" ht="22.35" customHeight="1">
      <c r="A34" s="574">
        <v>2018</v>
      </c>
      <c r="B34" s="576">
        <v>0</v>
      </c>
      <c r="C34" s="932">
        <v>100</v>
      </c>
      <c r="D34" s="932"/>
      <c r="E34" s="576">
        <v>94</v>
      </c>
      <c r="F34" s="932">
        <v>6</v>
      </c>
      <c r="G34" s="932"/>
      <c r="H34" s="932">
        <v>0</v>
      </c>
      <c r="I34" s="932"/>
      <c r="J34" s="932">
        <v>0</v>
      </c>
      <c r="K34" s="932"/>
      <c r="L34" s="576">
        <v>0</v>
      </c>
      <c r="M34" s="577">
        <v>0</v>
      </c>
    </row>
    <row r="35" spans="1:13" s="705" customFormat="1" ht="22.35" customHeight="1">
      <c r="A35" s="698">
        <v>2019</v>
      </c>
      <c r="B35" s="703">
        <v>0</v>
      </c>
      <c r="C35" s="703"/>
      <c r="D35" s="703">
        <v>98</v>
      </c>
      <c r="E35" s="703">
        <v>92</v>
      </c>
      <c r="F35" s="703"/>
      <c r="G35" s="703">
        <v>6</v>
      </c>
      <c r="H35" s="703"/>
      <c r="I35" s="703">
        <v>0</v>
      </c>
      <c r="J35" s="933">
        <v>0</v>
      </c>
      <c r="K35" s="933"/>
      <c r="L35" s="703">
        <v>0</v>
      </c>
      <c r="M35" s="704">
        <v>0</v>
      </c>
    </row>
    <row r="36" spans="1:13" s="558" customFormat="1" ht="15.95" customHeight="1">
      <c r="A36" s="122" t="s">
        <v>819</v>
      </c>
      <c r="B36" s="579"/>
      <c r="C36" s="579"/>
      <c r="D36" s="579"/>
      <c r="E36" s="579"/>
      <c r="F36" s="580"/>
      <c r="G36" s="580"/>
      <c r="H36" s="580"/>
      <c r="I36" s="580"/>
      <c r="J36" s="580"/>
      <c r="K36" s="580"/>
      <c r="L36" s="580"/>
      <c r="M36" s="580"/>
    </row>
  </sheetData>
  <mergeCells count="44">
    <mergeCell ref="A2:M2"/>
    <mergeCell ref="A3:M3"/>
    <mergeCell ref="A4:M4"/>
    <mergeCell ref="L5:M5"/>
    <mergeCell ref="B6:E6"/>
    <mergeCell ref="F6:I6"/>
    <mergeCell ref="J6:M6"/>
    <mergeCell ref="C7:E7"/>
    <mergeCell ref="G7:I7"/>
    <mergeCell ref="K7:M7"/>
    <mergeCell ref="B8:B9"/>
    <mergeCell ref="C17:E17"/>
    <mergeCell ref="G17:I17"/>
    <mergeCell ref="K17:M17"/>
    <mergeCell ref="C29:D29"/>
    <mergeCell ref="F29:G29"/>
    <mergeCell ref="B26:G26"/>
    <mergeCell ref="H26:M26"/>
    <mergeCell ref="C27:G27"/>
    <mergeCell ref="J27:M27"/>
    <mergeCell ref="C28:D28"/>
    <mergeCell ref="F28:G28"/>
    <mergeCell ref="H28:I28"/>
    <mergeCell ref="C30:D30"/>
    <mergeCell ref="F30:G30"/>
    <mergeCell ref="H30:I30"/>
    <mergeCell ref="J30:K30"/>
    <mergeCell ref="C31:D31"/>
    <mergeCell ref="F31:G31"/>
    <mergeCell ref="H31:I31"/>
    <mergeCell ref="J31:K31"/>
    <mergeCell ref="C32:D32"/>
    <mergeCell ref="F32:G32"/>
    <mergeCell ref="H32:I32"/>
    <mergeCell ref="J32:K32"/>
    <mergeCell ref="C33:D33"/>
    <mergeCell ref="F33:G33"/>
    <mergeCell ref="H33:I33"/>
    <mergeCell ref="J33:K33"/>
    <mergeCell ref="C34:D34"/>
    <mergeCell ref="F34:G34"/>
    <mergeCell ref="H34:I34"/>
    <mergeCell ref="J34:K34"/>
    <mergeCell ref="J35:K3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W26"/>
  <sheetViews>
    <sheetView view="pageBreakPreview" zoomScaleSheetLayoutView="100" workbookViewId="0">
      <selection activeCell="A10" sqref="A10:XFD10"/>
    </sheetView>
  </sheetViews>
  <sheetFormatPr defaultColWidth="9" defaultRowHeight="13.5"/>
  <cols>
    <col min="1" max="1" width="10.625" style="145" customWidth="1"/>
    <col min="2" max="2" width="12.125" style="145" customWidth="1"/>
    <col min="3" max="3" width="12.625" style="145" customWidth="1"/>
    <col min="4" max="4" width="11.125" style="145" customWidth="1"/>
    <col min="5" max="5" width="10.75" style="153" customWidth="1"/>
    <col min="6" max="6" width="15.625" style="153" customWidth="1"/>
    <col min="7" max="7" width="12.625" style="145" customWidth="1"/>
    <col min="8" max="16384" width="9" style="153"/>
  </cols>
  <sheetData>
    <row r="1" spans="1:23" ht="5.0999999999999996" customHeight="1"/>
    <row r="2" spans="1:23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168"/>
      <c r="R2" s="168"/>
      <c r="S2" s="168"/>
      <c r="T2" s="168"/>
      <c r="U2" s="168"/>
      <c r="V2" s="168"/>
      <c r="W2" s="168"/>
    </row>
    <row r="3" spans="1:23" s="155" customFormat="1" ht="21" customHeight="1">
      <c r="A3" s="740" t="s">
        <v>820</v>
      </c>
      <c r="B3" s="740"/>
      <c r="C3" s="740"/>
      <c r="D3" s="740"/>
      <c r="E3" s="740"/>
      <c r="F3" s="740"/>
      <c r="G3" s="740"/>
    </row>
    <row r="4" spans="1:23" s="155" customFormat="1" ht="20.100000000000001" customHeight="1">
      <c r="A4" s="740" t="s">
        <v>821</v>
      </c>
      <c r="B4" s="740"/>
      <c r="C4" s="740"/>
      <c r="D4" s="740"/>
      <c r="E4" s="740"/>
      <c r="F4" s="740"/>
      <c r="G4" s="740"/>
    </row>
    <row r="5" spans="1:23" s="156" customFormat="1" ht="20.100000000000001" customHeight="1">
      <c r="A5" s="44" t="s">
        <v>822</v>
      </c>
      <c r="B5" s="581"/>
      <c r="C5" s="737"/>
      <c r="D5" s="737"/>
      <c r="E5" s="737"/>
      <c r="F5" s="766" t="s">
        <v>823</v>
      </c>
      <c r="G5" s="766"/>
    </row>
    <row r="6" spans="1:23" s="379" customFormat="1" ht="23.1" customHeight="1">
      <c r="A6" s="319" t="s">
        <v>61</v>
      </c>
      <c r="B6" s="761" t="s">
        <v>824</v>
      </c>
      <c r="C6" s="764"/>
      <c r="D6" s="764"/>
      <c r="E6" s="762"/>
      <c r="F6" s="761" t="s">
        <v>825</v>
      </c>
      <c r="G6" s="762"/>
    </row>
    <row r="7" spans="1:23" s="379" customFormat="1" ht="23.1" customHeight="1">
      <c r="A7" s="320"/>
      <c r="B7" s="747" t="s">
        <v>826</v>
      </c>
      <c r="C7" s="748"/>
      <c r="D7" s="748"/>
      <c r="E7" s="749"/>
      <c r="F7" s="747" t="s">
        <v>827</v>
      </c>
      <c r="G7" s="749"/>
    </row>
    <row r="8" spans="1:23" s="379" customFormat="1" ht="28.5" customHeight="1">
      <c r="A8" s="57"/>
      <c r="B8" s="21" t="s">
        <v>828</v>
      </c>
      <c r="C8" s="157" t="s">
        <v>829</v>
      </c>
      <c r="D8" s="809" t="s">
        <v>830</v>
      </c>
      <c r="E8" s="810"/>
      <c r="F8" s="514" t="s">
        <v>831</v>
      </c>
      <c r="G8" s="157" t="s">
        <v>832</v>
      </c>
    </row>
    <row r="9" spans="1:23" s="379" customFormat="1" ht="30" customHeight="1">
      <c r="A9" s="323" t="s">
        <v>833</v>
      </c>
      <c r="B9" s="282" t="s">
        <v>834</v>
      </c>
      <c r="C9" s="582" t="s">
        <v>835</v>
      </c>
      <c r="D9" s="583" t="s">
        <v>836</v>
      </c>
      <c r="E9" s="193" t="s">
        <v>837</v>
      </c>
      <c r="F9" s="572" t="s">
        <v>838</v>
      </c>
      <c r="G9" s="402" t="s">
        <v>839</v>
      </c>
    </row>
    <row r="10" spans="1:23" s="156" customFormat="1" ht="36.75" customHeight="1">
      <c r="A10" s="584">
        <v>2014</v>
      </c>
      <c r="B10" s="585">
        <v>2</v>
      </c>
      <c r="C10" s="585">
        <v>0</v>
      </c>
      <c r="D10" s="585">
        <v>4</v>
      </c>
      <c r="E10" s="585">
        <v>22</v>
      </c>
      <c r="F10" s="585">
        <v>2</v>
      </c>
      <c r="G10" s="586" t="s">
        <v>90</v>
      </c>
    </row>
    <row r="11" spans="1:23" s="156" customFormat="1" ht="36.75" customHeight="1">
      <c r="A11" s="587">
        <v>2015</v>
      </c>
      <c r="B11" s="588">
        <v>2</v>
      </c>
      <c r="C11" s="588">
        <v>1</v>
      </c>
      <c r="D11" s="588">
        <v>4</v>
      </c>
      <c r="E11" s="588">
        <v>22</v>
      </c>
      <c r="F11" s="588">
        <v>2</v>
      </c>
      <c r="G11" s="589" t="s">
        <v>90</v>
      </c>
    </row>
    <row r="12" spans="1:23" s="189" customFormat="1" ht="36.75" customHeight="1">
      <c r="A12" s="587">
        <v>2016</v>
      </c>
      <c r="B12" s="588">
        <v>2</v>
      </c>
      <c r="C12" s="588">
        <v>1</v>
      </c>
      <c r="D12" s="588">
        <v>4</v>
      </c>
      <c r="E12" s="588">
        <v>22</v>
      </c>
      <c r="F12" s="588">
        <v>2</v>
      </c>
      <c r="G12" s="589">
        <v>0</v>
      </c>
    </row>
    <row r="13" spans="1:23" s="189" customFormat="1" ht="36.75" customHeight="1">
      <c r="A13" s="587">
        <v>2017</v>
      </c>
      <c r="B13" s="588">
        <v>3</v>
      </c>
      <c r="C13" s="588">
        <v>1</v>
      </c>
      <c r="D13" s="588">
        <v>4</v>
      </c>
      <c r="E13" s="588">
        <v>22</v>
      </c>
      <c r="F13" s="588">
        <v>5</v>
      </c>
      <c r="G13" s="589">
        <v>0</v>
      </c>
    </row>
    <row r="14" spans="1:23" s="566" customFormat="1" ht="36.75" customHeight="1">
      <c r="A14" s="587">
        <v>2018</v>
      </c>
      <c r="B14" s="588">
        <v>3</v>
      </c>
      <c r="C14" s="588">
        <v>1</v>
      </c>
      <c r="D14" s="588">
        <v>4</v>
      </c>
      <c r="E14" s="588">
        <v>22</v>
      </c>
      <c r="F14" s="588">
        <v>4</v>
      </c>
      <c r="G14" s="589">
        <v>0</v>
      </c>
    </row>
    <row r="15" spans="1:23" s="365" customFormat="1" ht="36.75" customHeight="1">
      <c r="A15" s="706">
        <v>2019</v>
      </c>
      <c r="B15" s="707">
        <v>3</v>
      </c>
      <c r="C15" s="707">
        <v>3</v>
      </c>
      <c r="D15" s="707">
        <v>4</v>
      </c>
      <c r="E15" s="707">
        <v>22</v>
      </c>
      <c r="F15" s="707">
        <v>4</v>
      </c>
      <c r="G15" s="708">
        <v>0</v>
      </c>
    </row>
    <row r="16" spans="1:23" s="568" customFormat="1" ht="23.1" customHeight="1">
      <c r="A16" s="320" t="s">
        <v>61</v>
      </c>
      <c r="B16" s="755" t="s">
        <v>840</v>
      </c>
      <c r="C16" s="756"/>
      <c r="D16" s="757"/>
      <c r="E16" s="755" t="s">
        <v>841</v>
      </c>
      <c r="F16" s="949"/>
      <c r="G16" s="950"/>
    </row>
    <row r="17" spans="1:7" s="379" customFormat="1" ht="23.1" customHeight="1">
      <c r="A17" s="320"/>
      <c r="B17" s="747" t="s">
        <v>842</v>
      </c>
      <c r="C17" s="748"/>
      <c r="D17" s="749"/>
      <c r="E17" s="747" t="s">
        <v>843</v>
      </c>
      <c r="F17" s="825"/>
      <c r="G17" s="826"/>
    </row>
    <row r="18" spans="1:7" s="379" customFormat="1" ht="28.5" customHeight="1">
      <c r="A18" s="57"/>
      <c r="B18" s="47" t="s">
        <v>844</v>
      </c>
      <c r="C18" s="157" t="s">
        <v>845</v>
      </c>
      <c r="D18" s="590" t="s">
        <v>846</v>
      </c>
      <c r="E18" s="514" t="s">
        <v>847</v>
      </c>
      <c r="F18" s="157" t="s">
        <v>848</v>
      </c>
      <c r="G18" s="21" t="s">
        <v>849</v>
      </c>
    </row>
    <row r="19" spans="1:7" s="379" customFormat="1" ht="33.75" customHeight="1">
      <c r="A19" s="323" t="s">
        <v>833</v>
      </c>
      <c r="B19" s="591" t="s">
        <v>850</v>
      </c>
      <c r="C19" s="592" t="s">
        <v>851</v>
      </c>
      <c r="D19" s="282" t="s">
        <v>852</v>
      </c>
      <c r="E19" s="572" t="s">
        <v>853</v>
      </c>
      <c r="F19" s="582" t="s">
        <v>854</v>
      </c>
      <c r="G19" s="282" t="s">
        <v>855</v>
      </c>
    </row>
    <row r="20" spans="1:7" s="156" customFormat="1" ht="36.75" customHeight="1">
      <c r="A20" s="584">
        <v>2014</v>
      </c>
      <c r="B20" s="585" t="s">
        <v>90</v>
      </c>
      <c r="C20" s="585" t="s">
        <v>90</v>
      </c>
      <c r="D20" s="585">
        <v>1</v>
      </c>
      <c r="E20" s="585">
        <v>1</v>
      </c>
      <c r="F20" s="585">
        <v>1</v>
      </c>
      <c r="G20" s="586">
        <v>1</v>
      </c>
    </row>
    <row r="21" spans="1:7" s="156" customFormat="1" ht="36.75" customHeight="1">
      <c r="A21" s="587">
        <v>2015</v>
      </c>
      <c r="B21" s="588" t="s">
        <v>90</v>
      </c>
      <c r="C21" s="588" t="s">
        <v>90</v>
      </c>
      <c r="D21" s="588">
        <v>2</v>
      </c>
      <c r="E21" s="588">
        <v>1</v>
      </c>
      <c r="F21" s="588">
        <v>1</v>
      </c>
      <c r="G21" s="589">
        <v>1</v>
      </c>
    </row>
    <row r="22" spans="1:7" s="189" customFormat="1" ht="36.75" customHeight="1">
      <c r="A22" s="587">
        <v>2016</v>
      </c>
      <c r="B22" s="588" t="s">
        <v>90</v>
      </c>
      <c r="C22" s="588" t="s">
        <v>90</v>
      </c>
      <c r="D22" s="588">
        <v>2</v>
      </c>
      <c r="E22" s="588">
        <v>1</v>
      </c>
      <c r="F22" s="588">
        <v>1</v>
      </c>
      <c r="G22" s="589">
        <v>1</v>
      </c>
    </row>
    <row r="23" spans="1:7" s="189" customFormat="1" ht="36.75" customHeight="1">
      <c r="A23" s="587">
        <v>2017</v>
      </c>
      <c r="B23" s="588">
        <v>0</v>
      </c>
      <c r="C23" s="588">
        <v>0</v>
      </c>
      <c r="D23" s="588">
        <v>1</v>
      </c>
      <c r="E23" s="588">
        <v>1</v>
      </c>
      <c r="F23" s="588">
        <v>1</v>
      </c>
      <c r="G23" s="589">
        <v>1</v>
      </c>
    </row>
    <row r="24" spans="1:7" s="566" customFormat="1" ht="36.75" customHeight="1">
      <c r="A24" s="587">
        <v>2018</v>
      </c>
      <c r="B24" s="588">
        <v>0</v>
      </c>
      <c r="C24" s="588">
        <v>0</v>
      </c>
      <c r="D24" s="588">
        <v>1</v>
      </c>
      <c r="E24" s="588">
        <v>1</v>
      </c>
      <c r="F24" s="588">
        <v>1</v>
      </c>
      <c r="G24" s="589">
        <v>1</v>
      </c>
    </row>
    <row r="25" spans="1:7" s="566" customFormat="1" ht="36.75" customHeight="1">
      <c r="A25" s="706">
        <v>2019</v>
      </c>
      <c r="B25" s="707">
        <v>0</v>
      </c>
      <c r="C25" s="707">
        <v>0</v>
      </c>
      <c r="D25" s="707">
        <v>0</v>
      </c>
      <c r="E25" s="707">
        <v>1</v>
      </c>
      <c r="F25" s="707">
        <v>1</v>
      </c>
      <c r="G25" s="709">
        <v>1</v>
      </c>
    </row>
    <row r="26" spans="1:7" s="179" customFormat="1" ht="30" customHeight="1">
      <c r="A26" s="750" t="s">
        <v>856</v>
      </c>
      <c r="B26" s="805"/>
      <c r="C26" s="805"/>
      <c r="D26" s="805"/>
      <c r="E26" s="816"/>
      <c r="F26" s="816"/>
      <c r="G26" s="143"/>
    </row>
  </sheetData>
  <mergeCells count="17">
    <mergeCell ref="A2:G2"/>
    <mergeCell ref="H2:P2"/>
    <mergeCell ref="A3:G3"/>
    <mergeCell ref="A4:G4"/>
    <mergeCell ref="C5:E5"/>
    <mergeCell ref="F5:G5"/>
    <mergeCell ref="B17:D17"/>
    <mergeCell ref="E17:G17"/>
    <mergeCell ref="A26:D26"/>
    <mergeCell ref="E26:F26"/>
    <mergeCell ref="B6:E6"/>
    <mergeCell ref="F6:G6"/>
    <mergeCell ref="B7:E7"/>
    <mergeCell ref="F7:G7"/>
    <mergeCell ref="D8:E8"/>
    <mergeCell ref="B16:D16"/>
    <mergeCell ref="E16:G1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4"/>
  <sheetViews>
    <sheetView view="pageBreakPreview" zoomScaleNormal="115" zoomScaleSheetLayoutView="100" workbookViewId="0">
      <selection activeCell="A3" sqref="A3:J3"/>
    </sheetView>
  </sheetViews>
  <sheetFormatPr defaultColWidth="8.75" defaultRowHeight="15.75"/>
  <cols>
    <col min="1" max="1" width="8.125" customWidth="1"/>
    <col min="2" max="9" width="8.625" customWidth="1"/>
    <col min="10" max="10" width="8.5" customWidth="1"/>
    <col min="11" max="11" width="8.125" customWidth="1"/>
    <col min="12" max="20" width="8.625" customWidth="1"/>
    <col min="21" max="16384" width="8.75" style="35"/>
  </cols>
  <sheetData>
    <row r="1" spans="1:20" s="153" customFormat="1" ht="5.0999999999999996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s="153" customFormat="1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</row>
    <row r="3" spans="1:20" s="154" customFormat="1" ht="21" customHeight="1">
      <c r="A3" s="765" t="s">
        <v>891</v>
      </c>
      <c r="B3" s="765"/>
      <c r="C3" s="765"/>
      <c r="D3" s="765"/>
      <c r="E3" s="765"/>
      <c r="F3" s="765"/>
      <c r="G3" s="765"/>
      <c r="H3" s="765"/>
      <c r="I3" s="765"/>
      <c r="J3" s="765"/>
      <c r="K3" s="765" t="s">
        <v>892</v>
      </c>
      <c r="L3" s="765"/>
      <c r="M3" s="765"/>
      <c r="N3" s="765"/>
      <c r="O3" s="765"/>
      <c r="P3" s="765"/>
      <c r="Q3" s="765"/>
      <c r="R3" s="765"/>
      <c r="S3" s="765"/>
      <c r="T3" s="765"/>
    </row>
    <row r="4" spans="1:20" s="155" customFormat="1" ht="20.100000000000001" customHeight="1">
      <c r="A4" s="742" t="s">
        <v>893</v>
      </c>
      <c r="B4" s="742"/>
      <c r="C4" s="742"/>
      <c r="D4" s="742"/>
      <c r="E4" s="742"/>
      <c r="F4" s="742"/>
      <c r="G4" s="742"/>
      <c r="H4" s="742"/>
      <c r="I4" s="742"/>
      <c r="J4" s="742"/>
      <c r="K4" s="742" t="s">
        <v>894</v>
      </c>
      <c r="L4" s="743"/>
      <c r="M4" s="743"/>
      <c r="N4" s="743"/>
      <c r="O4" s="743"/>
      <c r="P4" s="743"/>
      <c r="Q4" s="743"/>
      <c r="R4" s="743"/>
      <c r="S4" s="743"/>
      <c r="T4" s="743"/>
    </row>
    <row r="5" spans="1:20" s="156" customFormat="1" ht="20.100000000000001" customHeight="1">
      <c r="A5" s="44" t="s">
        <v>857</v>
      </c>
      <c r="B5" s="581"/>
      <c r="C5" s="804"/>
      <c r="D5" s="776"/>
      <c r="E5" s="776"/>
      <c r="F5" s="581"/>
      <c r="G5" s="738" t="s">
        <v>895</v>
      </c>
      <c r="H5" s="738"/>
      <c r="I5" s="738"/>
      <c r="J5" s="738"/>
      <c r="K5" s="44" t="s">
        <v>857</v>
      </c>
      <c r="L5" s="44"/>
      <c r="M5" s="44"/>
      <c r="N5" s="70"/>
      <c r="O5" s="70"/>
      <c r="P5" s="581"/>
      <c r="Q5" s="70"/>
      <c r="R5" s="738" t="s">
        <v>895</v>
      </c>
      <c r="S5" s="738"/>
      <c r="T5" s="738"/>
    </row>
    <row r="6" spans="1:20" s="594" customFormat="1" ht="30" customHeight="1">
      <c r="A6" s="593"/>
      <c r="B6" s="952" t="s">
        <v>896</v>
      </c>
      <c r="C6" s="953"/>
      <c r="D6" s="953"/>
      <c r="E6" s="953"/>
      <c r="F6" s="953"/>
      <c r="G6" s="953"/>
      <c r="H6" s="953"/>
      <c r="I6" s="953"/>
      <c r="J6" s="954"/>
      <c r="K6" s="593"/>
      <c r="L6" s="953" t="s">
        <v>897</v>
      </c>
      <c r="M6" s="953"/>
      <c r="N6" s="953"/>
      <c r="O6" s="955"/>
      <c r="P6" s="955"/>
      <c r="Q6" s="955"/>
      <c r="R6" s="955"/>
      <c r="S6" s="955"/>
      <c r="T6" s="956"/>
    </row>
    <row r="7" spans="1:20" s="594" customFormat="1" ht="30" customHeight="1">
      <c r="A7" s="595" t="s">
        <v>898</v>
      </c>
      <c r="B7" s="596" t="s">
        <v>899</v>
      </c>
      <c r="C7" s="596" t="s">
        <v>900</v>
      </c>
      <c r="D7" s="596" t="s">
        <v>901</v>
      </c>
      <c r="E7" s="597" t="s">
        <v>858</v>
      </c>
      <c r="F7" s="597" t="s">
        <v>902</v>
      </c>
      <c r="G7" s="597" t="s">
        <v>859</v>
      </c>
      <c r="H7" s="597" t="s">
        <v>903</v>
      </c>
      <c r="I7" s="597" t="s">
        <v>904</v>
      </c>
      <c r="J7" s="598" t="s">
        <v>905</v>
      </c>
      <c r="K7" s="595" t="s">
        <v>898</v>
      </c>
      <c r="L7" s="597" t="s">
        <v>860</v>
      </c>
      <c r="M7" s="597" t="s">
        <v>861</v>
      </c>
      <c r="N7" s="599" t="s">
        <v>862</v>
      </c>
      <c r="O7" s="597" t="s">
        <v>863</v>
      </c>
      <c r="P7" s="596" t="s">
        <v>906</v>
      </c>
      <c r="Q7" s="596" t="s">
        <v>907</v>
      </c>
      <c r="R7" s="600" t="s">
        <v>908</v>
      </c>
      <c r="S7" s="596" t="s">
        <v>909</v>
      </c>
      <c r="T7" s="596" t="s">
        <v>910</v>
      </c>
    </row>
    <row r="8" spans="1:20" s="594" customFormat="1" ht="19.5" customHeight="1">
      <c r="A8" s="601"/>
      <c r="B8" s="602"/>
      <c r="C8" s="603" t="s">
        <v>864</v>
      </c>
      <c r="D8" s="603" t="s">
        <v>865</v>
      </c>
      <c r="E8" s="603" t="s">
        <v>911</v>
      </c>
      <c r="F8" s="603" t="s">
        <v>866</v>
      </c>
      <c r="G8" s="603" t="s">
        <v>912</v>
      </c>
      <c r="H8" s="603" t="s">
        <v>913</v>
      </c>
      <c r="I8" s="597" t="s">
        <v>914</v>
      </c>
      <c r="J8" s="597" t="s">
        <v>915</v>
      </c>
      <c r="K8" s="604"/>
      <c r="L8" s="596"/>
      <c r="M8" s="596"/>
      <c r="N8" s="605" t="s">
        <v>867</v>
      </c>
      <c r="O8" s="602"/>
      <c r="P8" s="602" t="s">
        <v>916</v>
      </c>
      <c r="Q8" s="602" t="s">
        <v>917</v>
      </c>
      <c r="R8" s="605" t="s">
        <v>918</v>
      </c>
      <c r="S8" s="605" t="s">
        <v>868</v>
      </c>
      <c r="T8" s="602" t="s">
        <v>919</v>
      </c>
    </row>
    <row r="9" spans="1:20" s="594" customFormat="1" ht="24" customHeight="1">
      <c r="A9" s="606" t="s">
        <v>920</v>
      </c>
      <c r="B9" s="603" t="s">
        <v>921</v>
      </c>
      <c r="C9" s="603" t="s">
        <v>922</v>
      </c>
      <c r="D9" s="603" t="s">
        <v>923</v>
      </c>
      <c r="E9" s="603" t="s">
        <v>922</v>
      </c>
      <c r="F9" s="603" t="s">
        <v>924</v>
      </c>
      <c r="G9" s="603" t="s">
        <v>869</v>
      </c>
      <c r="H9" s="603" t="s">
        <v>870</v>
      </c>
      <c r="I9" s="597" t="s">
        <v>925</v>
      </c>
      <c r="J9" s="620" t="s">
        <v>926</v>
      </c>
      <c r="K9" s="606" t="s">
        <v>920</v>
      </c>
      <c r="L9" s="603" t="s">
        <v>871</v>
      </c>
      <c r="M9" s="603" t="s">
        <v>872</v>
      </c>
      <c r="N9" s="605" t="s">
        <v>873</v>
      </c>
      <c r="O9" s="603" t="s">
        <v>874</v>
      </c>
      <c r="P9" s="603" t="s">
        <v>927</v>
      </c>
      <c r="Q9" s="603" t="s">
        <v>928</v>
      </c>
      <c r="R9" s="605" t="s">
        <v>929</v>
      </c>
      <c r="S9" s="605" t="s">
        <v>875</v>
      </c>
      <c r="T9" s="603" t="s">
        <v>930</v>
      </c>
    </row>
    <row r="10" spans="1:20" s="161" customFormat="1" ht="38.1" customHeight="1">
      <c r="A10" s="621">
        <v>2014</v>
      </c>
      <c r="B10" s="622">
        <v>1</v>
      </c>
      <c r="C10" s="622">
        <v>1</v>
      </c>
      <c r="D10" s="622" t="s">
        <v>90</v>
      </c>
      <c r="E10" s="622" t="s">
        <v>90</v>
      </c>
      <c r="F10" s="622" t="s">
        <v>90</v>
      </c>
      <c r="G10" s="622">
        <v>3</v>
      </c>
      <c r="H10" s="622" t="s">
        <v>90</v>
      </c>
      <c r="I10" s="622">
        <v>209</v>
      </c>
      <c r="J10" s="622">
        <v>1</v>
      </c>
      <c r="K10" s="621">
        <v>2014</v>
      </c>
      <c r="L10" s="623" t="s">
        <v>90</v>
      </c>
      <c r="M10" s="623" t="s">
        <v>90</v>
      </c>
      <c r="N10" s="623" t="s">
        <v>90</v>
      </c>
      <c r="O10" s="623" t="s">
        <v>90</v>
      </c>
      <c r="P10" s="623" t="s">
        <v>90</v>
      </c>
      <c r="Q10" s="623" t="s">
        <v>90</v>
      </c>
      <c r="R10" s="623">
        <v>2</v>
      </c>
      <c r="S10" s="623">
        <v>84</v>
      </c>
      <c r="T10" s="623">
        <v>33</v>
      </c>
    </row>
    <row r="11" spans="1:20" s="161" customFormat="1" ht="38.1" customHeight="1">
      <c r="A11" s="621">
        <v>2015</v>
      </c>
      <c r="B11" s="622">
        <v>1</v>
      </c>
      <c r="C11" s="622">
        <v>1</v>
      </c>
      <c r="D11" s="622" t="s">
        <v>90</v>
      </c>
      <c r="E11" s="622" t="s">
        <v>90</v>
      </c>
      <c r="F11" s="622" t="s">
        <v>90</v>
      </c>
      <c r="G11" s="622">
        <v>3</v>
      </c>
      <c r="H11" s="622">
        <v>0</v>
      </c>
      <c r="I11" s="622">
        <v>281</v>
      </c>
      <c r="J11" s="622">
        <v>1</v>
      </c>
      <c r="K11" s="621">
        <v>2015</v>
      </c>
      <c r="L11" s="623" t="s">
        <v>90</v>
      </c>
      <c r="M11" s="623" t="s">
        <v>90</v>
      </c>
      <c r="N11" s="623" t="s">
        <v>90</v>
      </c>
      <c r="O11" s="623" t="s">
        <v>90</v>
      </c>
      <c r="P11" s="623" t="s">
        <v>90</v>
      </c>
      <c r="Q11" s="623" t="s">
        <v>90</v>
      </c>
      <c r="R11" s="623">
        <v>2</v>
      </c>
      <c r="S11" s="623">
        <v>88</v>
      </c>
      <c r="T11" s="623">
        <v>31</v>
      </c>
    </row>
    <row r="12" spans="1:20" s="607" customFormat="1" ht="38.1" customHeight="1">
      <c r="A12" s="621">
        <v>2016</v>
      </c>
      <c r="B12" s="622">
        <v>1</v>
      </c>
      <c r="C12" s="622">
        <v>1</v>
      </c>
      <c r="D12" s="622">
        <v>1</v>
      </c>
      <c r="E12" s="622" t="s">
        <v>90</v>
      </c>
      <c r="F12" s="622" t="s">
        <v>90</v>
      </c>
      <c r="G12" s="622">
        <v>3</v>
      </c>
      <c r="H12" s="622">
        <v>0</v>
      </c>
      <c r="I12" s="622">
        <v>337</v>
      </c>
      <c r="J12" s="622">
        <v>1</v>
      </c>
      <c r="K12" s="621">
        <v>2016</v>
      </c>
      <c r="L12" s="623" t="s">
        <v>90</v>
      </c>
      <c r="M12" s="623" t="s">
        <v>90</v>
      </c>
      <c r="N12" s="623" t="s">
        <v>90</v>
      </c>
      <c r="O12" s="623" t="s">
        <v>90</v>
      </c>
      <c r="P12" s="623" t="s">
        <v>90</v>
      </c>
      <c r="Q12" s="623" t="s">
        <v>90</v>
      </c>
      <c r="R12" s="623">
        <v>2</v>
      </c>
      <c r="S12" s="623">
        <v>96</v>
      </c>
      <c r="T12" s="623">
        <v>33</v>
      </c>
    </row>
    <row r="13" spans="1:20" s="607" customFormat="1" ht="38.1" customHeight="1">
      <c r="A13" s="621">
        <v>2017</v>
      </c>
      <c r="B13" s="622">
        <v>1</v>
      </c>
      <c r="C13" s="622">
        <v>1</v>
      </c>
      <c r="D13" s="622">
        <v>1</v>
      </c>
      <c r="E13" s="622">
        <v>0</v>
      </c>
      <c r="F13" s="622">
        <v>0</v>
      </c>
      <c r="G13" s="622">
        <v>3</v>
      </c>
      <c r="H13" s="622">
        <v>0</v>
      </c>
      <c r="I13" s="622">
        <v>337</v>
      </c>
      <c r="J13" s="622">
        <v>1</v>
      </c>
      <c r="K13" s="621">
        <v>2017</v>
      </c>
      <c r="L13" s="623" t="s">
        <v>90</v>
      </c>
      <c r="M13" s="623" t="s">
        <v>90</v>
      </c>
      <c r="N13" s="623" t="s">
        <v>90</v>
      </c>
      <c r="O13" s="623" t="s">
        <v>90</v>
      </c>
      <c r="P13" s="623" t="s">
        <v>90</v>
      </c>
      <c r="Q13" s="623" t="s">
        <v>90</v>
      </c>
      <c r="R13" s="623">
        <v>2</v>
      </c>
      <c r="S13" s="623">
        <v>96</v>
      </c>
      <c r="T13" s="623">
        <v>33</v>
      </c>
    </row>
    <row r="14" spans="1:20" s="607" customFormat="1" ht="38.1" customHeight="1">
      <c r="A14" s="621">
        <v>2018</v>
      </c>
      <c r="B14" s="622">
        <v>1</v>
      </c>
      <c r="C14" s="622">
        <v>3</v>
      </c>
      <c r="D14" s="622">
        <v>1</v>
      </c>
      <c r="E14" s="622">
        <v>1</v>
      </c>
      <c r="F14" s="622">
        <v>0</v>
      </c>
      <c r="G14" s="622">
        <v>4</v>
      </c>
      <c r="H14" s="622">
        <v>0</v>
      </c>
      <c r="I14" s="622">
        <v>345</v>
      </c>
      <c r="J14" s="622">
        <v>1</v>
      </c>
      <c r="K14" s="621">
        <v>2018</v>
      </c>
      <c r="L14" s="624">
        <v>0</v>
      </c>
      <c r="M14" s="624">
        <v>0</v>
      </c>
      <c r="N14" s="624">
        <v>0</v>
      </c>
      <c r="O14" s="624">
        <v>0</v>
      </c>
      <c r="P14" s="624">
        <v>0</v>
      </c>
      <c r="Q14" s="624">
        <v>0</v>
      </c>
      <c r="R14" s="623">
        <v>2</v>
      </c>
      <c r="S14" s="623">
        <v>98</v>
      </c>
      <c r="T14" s="623">
        <v>36</v>
      </c>
    </row>
    <row r="15" spans="1:20" s="714" customFormat="1" ht="38.1" customHeight="1">
      <c r="A15" s="710">
        <v>2019</v>
      </c>
      <c r="B15" s="711">
        <v>1</v>
      </c>
      <c r="C15" s="711">
        <v>3</v>
      </c>
      <c r="D15" s="711">
        <v>1</v>
      </c>
      <c r="E15" s="711">
        <v>1</v>
      </c>
      <c r="F15" s="711">
        <v>0</v>
      </c>
      <c r="G15" s="711">
        <v>3</v>
      </c>
      <c r="H15" s="711">
        <v>0</v>
      </c>
      <c r="I15" s="711">
        <v>392</v>
      </c>
      <c r="J15" s="711">
        <v>0</v>
      </c>
      <c r="K15" s="710">
        <v>2019</v>
      </c>
      <c r="L15" s="712">
        <v>0</v>
      </c>
      <c r="M15" s="712">
        <v>0</v>
      </c>
      <c r="N15" s="712">
        <v>0</v>
      </c>
      <c r="O15" s="712">
        <v>0</v>
      </c>
      <c r="P15" s="712">
        <v>0</v>
      </c>
      <c r="Q15" s="712">
        <v>0</v>
      </c>
      <c r="R15" s="713">
        <v>2</v>
      </c>
      <c r="S15" s="713">
        <v>85</v>
      </c>
      <c r="T15" s="713">
        <v>35</v>
      </c>
    </row>
    <row r="16" spans="1:20" s="594" customFormat="1" ht="30" customHeight="1">
      <c r="A16" s="595"/>
      <c r="B16" s="957" t="s">
        <v>896</v>
      </c>
      <c r="C16" s="958"/>
      <c r="D16" s="958"/>
      <c r="E16" s="958"/>
      <c r="F16" s="958"/>
      <c r="G16" s="958"/>
      <c r="H16" s="958"/>
      <c r="I16" s="958"/>
      <c r="J16" s="959"/>
      <c r="K16" s="595"/>
      <c r="L16" s="960" t="s">
        <v>897</v>
      </c>
      <c r="M16" s="961"/>
      <c r="N16" s="961"/>
      <c r="O16" s="961"/>
      <c r="P16" s="961"/>
      <c r="Q16" s="962"/>
      <c r="R16" s="963" t="s">
        <v>931</v>
      </c>
      <c r="S16" s="964"/>
      <c r="T16" s="965"/>
    </row>
    <row r="17" spans="1:20" s="594" customFormat="1" ht="30" customHeight="1">
      <c r="A17" s="595" t="s">
        <v>898</v>
      </c>
      <c r="B17" s="957" t="s">
        <v>905</v>
      </c>
      <c r="C17" s="958"/>
      <c r="D17" s="608" t="s">
        <v>932</v>
      </c>
      <c r="E17" s="599" t="s">
        <v>933</v>
      </c>
      <c r="F17" s="609" t="s">
        <v>876</v>
      </c>
      <c r="G17" s="596" t="s">
        <v>910</v>
      </c>
      <c r="H17" s="610" t="s">
        <v>934</v>
      </c>
      <c r="I17" s="597" t="s">
        <v>860</v>
      </c>
      <c r="J17" s="597" t="s">
        <v>863</v>
      </c>
      <c r="K17" s="595" t="s">
        <v>898</v>
      </c>
      <c r="L17" s="940" t="s">
        <v>935</v>
      </c>
      <c r="M17" s="941"/>
      <c r="N17" s="109" t="s">
        <v>936</v>
      </c>
      <c r="O17" s="109" t="s">
        <v>937</v>
      </c>
      <c r="P17" s="109" t="s">
        <v>938</v>
      </c>
      <c r="Q17" s="611" t="s">
        <v>939</v>
      </c>
      <c r="R17" s="107" t="s">
        <v>877</v>
      </c>
      <c r="S17" s="612" t="s">
        <v>878</v>
      </c>
      <c r="T17" s="613" t="s">
        <v>940</v>
      </c>
    </row>
    <row r="18" spans="1:20" s="594" customFormat="1" ht="23.25" customHeight="1">
      <c r="A18" s="604"/>
      <c r="B18" s="597" t="s">
        <v>941</v>
      </c>
      <c r="C18" s="614" t="s">
        <v>942</v>
      </c>
      <c r="D18" s="615"/>
      <c r="E18" s="605" t="s">
        <v>943</v>
      </c>
      <c r="F18" s="616" t="s">
        <v>879</v>
      </c>
      <c r="G18" s="603" t="s">
        <v>880</v>
      </c>
      <c r="H18" s="605" t="s">
        <v>867</v>
      </c>
      <c r="I18" s="602"/>
      <c r="J18" s="602"/>
      <c r="K18" s="601"/>
      <c r="L18" s="934" t="s">
        <v>881</v>
      </c>
      <c r="M18" s="935"/>
      <c r="N18" s="404" t="s">
        <v>944</v>
      </c>
      <c r="O18" s="257" t="s">
        <v>945</v>
      </c>
      <c r="P18" s="257" t="s">
        <v>946</v>
      </c>
      <c r="Q18" s="617" t="s">
        <v>947</v>
      </c>
      <c r="R18" s="403" t="s">
        <v>882</v>
      </c>
      <c r="S18" s="618" t="s">
        <v>883</v>
      </c>
      <c r="T18" s="403" t="s">
        <v>884</v>
      </c>
    </row>
    <row r="19" spans="1:20" s="594" customFormat="1" ht="22.5" customHeight="1">
      <c r="A19" s="606" t="s">
        <v>920</v>
      </c>
      <c r="B19" s="605" t="s">
        <v>885</v>
      </c>
      <c r="C19" s="625" t="s">
        <v>948</v>
      </c>
      <c r="D19" s="615"/>
      <c r="E19" s="605" t="s">
        <v>886</v>
      </c>
      <c r="F19" s="616" t="s">
        <v>870</v>
      </c>
      <c r="G19" s="603" t="s">
        <v>887</v>
      </c>
      <c r="H19" s="605" t="s">
        <v>873</v>
      </c>
      <c r="I19" s="603" t="s">
        <v>871</v>
      </c>
      <c r="J19" s="603" t="s">
        <v>874</v>
      </c>
      <c r="K19" s="606" t="s">
        <v>920</v>
      </c>
      <c r="L19" s="934" t="s">
        <v>949</v>
      </c>
      <c r="M19" s="935"/>
      <c r="N19" s="257" t="s">
        <v>950</v>
      </c>
      <c r="O19" s="257" t="s">
        <v>951</v>
      </c>
      <c r="P19" s="257" t="s">
        <v>950</v>
      </c>
      <c r="Q19" s="626" t="s">
        <v>952</v>
      </c>
      <c r="R19" s="403" t="s">
        <v>888</v>
      </c>
      <c r="S19" s="618" t="s">
        <v>889</v>
      </c>
      <c r="T19" s="403" t="s">
        <v>890</v>
      </c>
    </row>
    <row r="20" spans="1:20" s="161" customFormat="1" ht="38.1" customHeight="1">
      <c r="A20" s="539">
        <v>2014</v>
      </c>
      <c r="B20" s="215" t="s">
        <v>90</v>
      </c>
      <c r="C20" s="215">
        <v>1</v>
      </c>
      <c r="D20" s="627">
        <v>1</v>
      </c>
      <c r="E20" s="627">
        <v>2</v>
      </c>
      <c r="F20" s="215">
        <v>1</v>
      </c>
      <c r="G20" s="215" t="s">
        <v>90</v>
      </c>
      <c r="H20" s="215">
        <v>1</v>
      </c>
      <c r="I20" s="215">
        <v>1</v>
      </c>
      <c r="J20" s="296" t="s">
        <v>90</v>
      </c>
      <c r="K20" s="628">
        <v>2014</v>
      </c>
      <c r="L20" s="966">
        <v>42</v>
      </c>
      <c r="M20" s="966"/>
      <c r="N20" s="629">
        <v>186</v>
      </c>
      <c r="O20" s="629" t="s">
        <v>90</v>
      </c>
      <c r="P20" s="629" t="s">
        <v>90</v>
      </c>
      <c r="Q20" s="629">
        <v>2</v>
      </c>
      <c r="R20" s="629" t="s">
        <v>90</v>
      </c>
      <c r="S20" s="629" t="s">
        <v>90</v>
      </c>
      <c r="T20" s="630" t="s">
        <v>90</v>
      </c>
    </row>
    <row r="21" spans="1:20" s="161" customFormat="1" ht="38.1" customHeight="1">
      <c r="A21" s="541">
        <v>2015</v>
      </c>
      <c r="B21" s="214" t="s">
        <v>90</v>
      </c>
      <c r="C21" s="214">
        <v>1</v>
      </c>
      <c r="D21" s="631">
        <v>1</v>
      </c>
      <c r="E21" s="631">
        <v>2</v>
      </c>
      <c r="F21" s="214">
        <v>1</v>
      </c>
      <c r="G21" s="214" t="s">
        <v>90</v>
      </c>
      <c r="H21" s="214">
        <v>1</v>
      </c>
      <c r="I21" s="632">
        <v>1</v>
      </c>
      <c r="J21" s="216" t="s">
        <v>90</v>
      </c>
      <c r="K21" s="621">
        <v>2015</v>
      </c>
      <c r="L21" s="951">
        <v>41</v>
      </c>
      <c r="M21" s="951"/>
      <c r="N21" s="623">
        <v>191</v>
      </c>
      <c r="O21" s="623" t="s">
        <v>90</v>
      </c>
      <c r="P21" s="623" t="s">
        <v>90</v>
      </c>
      <c r="Q21" s="623">
        <v>2</v>
      </c>
      <c r="R21" s="623" t="s">
        <v>90</v>
      </c>
      <c r="S21" s="623" t="s">
        <v>90</v>
      </c>
      <c r="T21" s="633" t="s">
        <v>90</v>
      </c>
    </row>
    <row r="22" spans="1:20" s="161" customFormat="1" ht="38.1" customHeight="1">
      <c r="A22" s="541">
        <v>2016</v>
      </c>
      <c r="B22" s="214" t="s">
        <v>90</v>
      </c>
      <c r="C22" s="214">
        <v>1</v>
      </c>
      <c r="D22" s="631">
        <v>1</v>
      </c>
      <c r="E22" s="631">
        <v>2</v>
      </c>
      <c r="F22" s="214">
        <v>1</v>
      </c>
      <c r="G22" s="214" t="s">
        <v>90</v>
      </c>
      <c r="H22" s="214">
        <v>1</v>
      </c>
      <c r="I22" s="214">
        <v>1</v>
      </c>
      <c r="J22" s="216" t="s">
        <v>90</v>
      </c>
      <c r="K22" s="621">
        <v>2016</v>
      </c>
      <c r="L22" s="951">
        <v>45</v>
      </c>
      <c r="M22" s="951"/>
      <c r="N22" s="623">
        <v>191</v>
      </c>
      <c r="O22" s="623" t="s">
        <v>90</v>
      </c>
      <c r="P22" s="623" t="s">
        <v>90</v>
      </c>
      <c r="Q22" s="623">
        <v>2</v>
      </c>
      <c r="R22" s="623" t="s">
        <v>90</v>
      </c>
      <c r="S22" s="623" t="s">
        <v>90</v>
      </c>
      <c r="T22" s="633" t="s">
        <v>90</v>
      </c>
    </row>
    <row r="23" spans="1:20" s="161" customFormat="1" ht="38.1" customHeight="1">
      <c r="A23" s="541">
        <v>2017</v>
      </c>
      <c r="B23" s="214">
        <v>0</v>
      </c>
      <c r="C23" s="214">
        <v>1</v>
      </c>
      <c r="D23" s="631">
        <v>1</v>
      </c>
      <c r="E23" s="631">
        <v>2</v>
      </c>
      <c r="F23" s="214">
        <v>1</v>
      </c>
      <c r="G23" s="214">
        <v>0</v>
      </c>
      <c r="H23" s="214">
        <v>1</v>
      </c>
      <c r="I23" s="214">
        <v>1</v>
      </c>
      <c r="J23" s="216">
        <v>0</v>
      </c>
      <c r="K23" s="621">
        <v>2017</v>
      </c>
      <c r="L23" s="951">
        <v>48</v>
      </c>
      <c r="M23" s="951"/>
      <c r="N23" s="623">
        <v>200</v>
      </c>
      <c r="O23" s="623">
        <v>0</v>
      </c>
      <c r="P23" s="623">
        <v>0</v>
      </c>
      <c r="Q23" s="623">
        <v>2</v>
      </c>
      <c r="R23" s="623">
        <v>0</v>
      </c>
      <c r="S23" s="623">
        <v>0</v>
      </c>
      <c r="T23" s="633">
        <v>0</v>
      </c>
    </row>
    <row r="24" spans="1:20" s="161" customFormat="1" ht="38.1" customHeight="1">
      <c r="A24" s="541">
        <v>2018</v>
      </c>
      <c r="B24" s="214">
        <v>0</v>
      </c>
      <c r="C24" s="214">
        <v>1</v>
      </c>
      <c r="D24" s="631">
        <v>5</v>
      </c>
      <c r="E24" s="631">
        <v>2</v>
      </c>
      <c r="F24" s="214">
        <v>1</v>
      </c>
      <c r="G24" s="214">
        <v>0</v>
      </c>
      <c r="H24" s="214">
        <v>1</v>
      </c>
      <c r="I24" s="214">
        <v>1</v>
      </c>
      <c r="J24" s="216">
        <v>0</v>
      </c>
      <c r="K24" s="621">
        <v>2018</v>
      </c>
      <c r="L24" s="951">
        <v>49</v>
      </c>
      <c r="M24" s="951"/>
      <c r="N24" s="623">
        <v>205</v>
      </c>
      <c r="O24" s="623">
        <v>0</v>
      </c>
      <c r="P24" s="623">
        <v>0</v>
      </c>
      <c r="Q24" s="623">
        <v>2</v>
      </c>
      <c r="R24" s="623">
        <v>0</v>
      </c>
      <c r="S24" s="623">
        <v>0</v>
      </c>
      <c r="T24" s="633">
        <v>0</v>
      </c>
    </row>
    <row r="25" spans="1:20" s="714" customFormat="1" ht="38.1" customHeight="1">
      <c r="A25" s="544">
        <v>2019</v>
      </c>
      <c r="B25" s="733">
        <v>0</v>
      </c>
      <c r="C25" s="367">
        <v>2</v>
      </c>
      <c r="D25" s="715">
        <v>5</v>
      </c>
      <c r="E25" s="715">
        <v>2</v>
      </c>
      <c r="F25" s="367">
        <v>1</v>
      </c>
      <c r="G25" s="367">
        <v>0</v>
      </c>
      <c r="H25" s="367">
        <v>1</v>
      </c>
      <c r="I25" s="367">
        <v>1</v>
      </c>
      <c r="J25" s="368">
        <v>0</v>
      </c>
      <c r="K25" s="716">
        <v>2019</v>
      </c>
      <c r="L25" s="717"/>
      <c r="M25" s="717">
        <v>49</v>
      </c>
      <c r="N25" s="715">
        <v>147</v>
      </c>
      <c r="O25" s="715">
        <v>0</v>
      </c>
      <c r="P25" s="715">
        <v>0</v>
      </c>
      <c r="Q25" s="715">
        <v>1</v>
      </c>
      <c r="R25" s="715">
        <v>0</v>
      </c>
      <c r="S25" s="715">
        <v>0</v>
      </c>
      <c r="T25" s="718">
        <v>0</v>
      </c>
    </row>
    <row r="26" spans="1:20" s="167" customFormat="1" ht="17.25" customHeight="1">
      <c r="A26" s="750" t="s">
        <v>953</v>
      </c>
      <c r="B26" s="750"/>
      <c r="C26" s="750"/>
      <c r="D26" s="750"/>
      <c r="E26" s="750"/>
      <c r="F26" s="750"/>
      <c r="G26" s="750"/>
      <c r="H26" s="750"/>
      <c r="I26" s="750"/>
      <c r="J26" s="750"/>
      <c r="K26" s="750" t="s">
        <v>953</v>
      </c>
      <c r="L26" s="750"/>
      <c r="M26" s="750"/>
      <c r="N26" s="750"/>
      <c r="O26" s="750"/>
      <c r="P26" s="750"/>
      <c r="Q26" s="750"/>
      <c r="R26" s="750"/>
      <c r="S26" s="750"/>
      <c r="T26" s="750"/>
    </row>
    <row r="27" spans="1:20" s="153" customFormat="1" ht="13.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619"/>
      <c r="M27" s="619"/>
      <c r="N27" s="145"/>
      <c r="O27" s="145"/>
      <c r="P27" s="145"/>
      <c r="Q27" s="145"/>
      <c r="R27" s="145"/>
      <c r="S27" s="145"/>
      <c r="T27" s="145"/>
    </row>
    <row r="28" spans="1:20" s="153" customFormat="1" ht="13.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619"/>
      <c r="M28" s="619"/>
      <c r="N28" s="145"/>
      <c r="O28" s="145"/>
      <c r="P28" s="145"/>
      <c r="Q28" s="145"/>
      <c r="R28" s="145"/>
      <c r="S28" s="145"/>
      <c r="T28" s="145"/>
    </row>
    <row r="29" spans="1:20" ht="13.5" customHeight="1"/>
    <row r="30" spans="1:20" ht="13.5" customHeight="1"/>
    <row r="31" spans="1:20" ht="13.5" customHeight="1"/>
    <row r="32" spans="1:20" ht="13.5" customHeight="1"/>
    <row r="33" ht="13.5" customHeight="1"/>
    <row r="34" ht="13.5" customHeight="1"/>
  </sheetData>
  <mergeCells count="25">
    <mergeCell ref="A2:J2"/>
    <mergeCell ref="K2:T2"/>
    <mergeCell ref="A3:J3"/>
    <mergeCell ref="K3:T3"/>
    <mergeCell ref="A4:J4"/>
    <mergeCell ref="K4:T4"/>
    <mergeCell ref="L21:M21"/>
    <mergeCell ref="C5:E5"/>
    <mergeCell ref="G5:J5"/>
    <mergeCell ref="R5:T5"/>
    <mergeCell ref="B6:J6"/>
    <mergeCell ref="L6:T6"/>
    <mergeCell ref="B16:J16"/>
    <mergeCell ref="L16:Q16"/>
    <mergeCell ref="R16:T16"/>
    <mergeCell ref="B17:C17"/>
    <mergeCell ref="L17:M17"/>
    <mergeCell ref="L18:M18"/>
    <mergeCell ref="L19:M19"/>
    <mergeCell ref="L20:M20"/>
    <mergeCell ref="L22:M22"/>
    <mergeCell ref="L23:M23"/>
    <mergeCell ref="L24:M24"/>
    <mergeCell ref="A26:J26"/>
    <mergeCell ref="K26:T26"/>
  </mergeCells>
  <phoneticPr fontId="3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5"/>
  <sheetViews>
    <sheetView view="pageBreakPreview" zoomScale="85" zoomScaleSheetLayoutView="85" workbookViewId="0">
      <selection activeCell="A3" sqref="A3:F3"/>
    </sheetView>
  </sheetViews>
  <sheetFormatPr defaultColWidth="9" defaultRowHeight="14.25"/>
  <cols>
    <col min="1" max="1" width="11.25" style="413" customWidth="1"/>
    <col min="2" max="6" width="14.875" style="413" customWidth="1"/>
    <col min="7" max="16384" width="9" style="413"/>
  </cols>
  <sheetData>
    <row r="1" spans="1:23" ht="5.0999999999999996" customHeight="1">
      <c r="A1" s="429"/>
      <c r="B1" s="429"/>
      <c r="C1" s="429"/>
      <c r="D1" s="429"/>
      <c r="E1" s="429"/>
      <c r="F1" s="429"/>
    </row>
    <row r="2" spans="1:23" ht="50.1" customHeight="1">
      <c r="A2" s="739"/>
      <c r="B2" s="739"/>
      <c r="C2" s="739"/>
      <c r="D2" s="739"/>
      <c r="E2" s="739"/>
      <c r="F2" s="739"/>
      <c r="G2" s="2"/>
      <c r="H2" s="739"/>
      <c r="I2" s="739"/>
      <c r="J2" s="739"/>
      <c r="K2" s="739"/>
      <c r="L2" s="739"/>
      <c r="M2" s="739"/>
      <c r="N2" s="739"/>
      <c r="O2" s="739"/>
      <c r="P2" s="739"/>
      <c r="Q2" s="2"/>
      <c r="R2" s="2"/>
      <c r="S2" s="2"/>
      <c r="T2" s="2"/>
      <c r="U2" s="2"/>
      <c r="V2" s="2"/>
      <c r="W2" s="2"/>
    </row>
    <row r="3" spans="1:23" s="476" customFormat="1" ht="21" customHeight="1">
      <c r="A3" s="765" t="s">
        <v>954</v>
      </c>
      <c r="B3" s="779"/>
      <c r="C3" s="779"/>
      <c r="D3" s="779"/>
      <c r="E3" s="779"/>
      <c r="F3" s="779"/>
    </row>
    <row r="4" spans="1:23" s="476" customFormat="1" ht="20.100000000000001" customHeight="1">
      <c r="A4" s="742" t="s">
        <v>955</v>
      </c>
      <c r="B4" s="743"/>
      <c r="C4" s="743"/>
      <c r="D4" s="743"/>
      <c r="E4" s="743"/>
      <c r="F4" s="743"/>
    </row>
    <row r="5" spans="1:23" s="180" customFormat="1" ht="20.100000000000001" customHeight="1">
      <c r="A5" s="634" t="s">
        <v>956</v>
      </c>
      <c r="B5" s="634"/>
      <c r="C5" s="634"/>
      <c r="D5" s="634"/>
      <c r="E5" s="634"/>
      <c r="F5" s="635" t="s">
        <v>957</v>
      </c>
    </row>
    <row r="6" spans="1:23" s="477" customFormat="1" ht="21.75" customHeight="1">
      <c r="A6" s="823" t="s">
        <v>958</v>
      </c>
      <c r="B6" s="968" t="s">
        <v>959</v>
      </c>
      <c r="C6" s="969"/>
      <c r="D6" s="969"/>
      <c r="E6" s="6" t="s">
        <v>960</v>
      </c>
      <c r="F6" s="6" t="s">
        <v>961</v>
      </c>
    </row>
    <row r="7" spans="1:23" s="477" customFormat="1" ht="21.75" customHeight="1">
      <c r="A7" s="967"/>
      <c r="B7" s="318"/>
      <c r="C7" s="48" t="s">
        <v>962</v>
      </c>
      <c r="D7" s="321" t="s">
        <v>963</v>
      </c>
      <c r="E7" s="265"/>
      <c r="F7" s="13" t="s">
        <v>964</v>
      </c>
    </row>
    <row r="8" spans="1:23" s="477" customFormat="1" ht="21.75" customHeight="1">
      <c r="A8" s="967"/>
      <c r="B8" s="318"/>
      <c r="C8" s="403" t="s">
        <v>965</v>
      </c>
      <c r="D8" s="626" t="s">
        <v>966</v>
      </c>
      <c r="E8" s="403" t="s">
        <v>967</v>
      </c>
      <c r="F8" s="403" t="s">
        <v>968</v>
      </c>
    </row>
    <row r="9" spans="1:23" ht="96.4" customHeight="1">
      <c r="A9" s="636" t="s">
        <v>969</v>
      </c>
      <c r="B9" s="637">
        <v>67582</v>
      </c>
      <c r="C9" s="638">
        <v>10970</v>
      </c>
      <c r="D9" s="638">
        <v>56612</v>
      </c>
      <c r="E9" s="638">
        <v>11000</v>
      </c>
      <c r="F9" s="639">
        <v>47000</v>
      </c>
    </row>
    <row r="10" spans="1:23" ht="96.4" customHeight="1">
      <c r="A10" s="640" t="s">
        <v>970</v>
      </c>
      <c r="B10" s="641">
        <v>67582</v>
      </c>
      <c r="C10" s="642">
        <v>10970</v>
      </c>
      <c r="D10" s="642">
        <v>56612</v>
      </c>
      <c r="E10" s="642">
        <v>11000</v>
      </c>
      <c r="F10" s="643">
        <v>47000</v>
      </c>
    </row>
    <row r="11" spans="1:23" s="644" customFormat="1" ht="96.4" customHeight="1">
      <c r="A11" s="640" t="s">
        <v>971</v>
      </c>
      <c r="B11" s="641">
        <v>67582</v>
      </c>
      <c r="C11" s="642">
        <v>10970</v>
      </c>
      <c r="D11" s="642">
        <v>56612</v>
      </c>
      <c r="E11" s="642">
        <v>11000</v>
      </c>
      <c r="F11" s="643">
        <v>47000</v>
      </c>
    </row>
    <row r="12" spans="1:23" s="644" customFormat="1" ht="96.4" customHeight="1">
      <c r="A12" s="640" t="s">
        <v>972</v>
      </c>
      <c r="B12" s="641">
        <v>67582</v>
      </c>
      <c r="C12" s="642">
        <v>10970</v>
      </c>
      <c r="D12" s="642">
        <v>56612</v>
      </c>
      <c r="E12" s="642">
        <v>11000</v>
      </c>
      <c r="F12" s="643">
        <v>47000</v>
      </c>
    </row>
    <row r="13" spans="1:23" ht="96.4" customHeight="1">
      <c r="A13" s="640" t="s">
        <v>973</v>
      </c>
      <c r="B13" s="641">
        <v>67582</v>
      </c>
      <c r="C13" s="642">
        <v>10970</v>
      </c>
      <c r="D13" s="642">
        <v>56612</v>
      </c>
      <c r="E13" s="642">
        <v>11000</v>
      </c>
      <c r="F13" s="643">
        <v>47000</v>
      </c>
    </row>
    <row r="14" spans="1:23" s="644" customFormat="1" ht="96.4" customHeight="1">
      <c r="A14" s="645" t="s">
        <v>974</v>
      </c>
      <c r="B14" s="719">
        <v>67582</v>
      </c>
      <c r="C14" s="720">
        <v>10970</v>
      </c>
      <c r="D14" s="720">
        <v>56612</v>
      </c>
      <c r="E14" s="720">
        <v>11000</v>
      </c>
      <c r="F14" s="721">
        <v>47000</v>
      </c>
    </row>
    <row r="15" spans="1:23" s="477" customFormat="1" ht="15.95" customHeight="1">
      <c r="A15" s="122" t="s">
        <v>975</v>
      </c>
      <c r="B15" s="579"/>
      <c r="C15" s="579"/>
      <c r="D15" s="579"/>
      <c r="E15" s="579"/>
      <c r="F15" s="579"/>
    </row>
  </sheetData>
  <mergeCells count="6">
    <mergeCell ref="A2:F2"/>
    <mergeCell ref="H2:P2"/>
    <mergeCell ref="A3:F3"/>
    <mergeCell ref="A4:F4"/>
    <mergeCell ref="A6:A8"/>
    <mergeCell ref="B6:D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27"/>
  <sheetViews>
    <sheetView view="pageBreakPreview" zoomScale="85" zoomScaleSheetLayoutView="85" workbookViewId="0">
      <selection activeCell="A3" sqref="A3:I3"/>
    </sheetView>
  </sheetViews>
  <sheetFormatPr defaultColWidth="9" defaultRowHeight="14.25"/>
  <cols>
    <col min="1" max="1" width="11.25" style="647" customWidth="1"/>
    <col min="2" max="2" width="9.25" style="647" customWidth="1"/>
    <col min="3" max="3" width="9.375" style="647" customWidth="1"/>
    <col min="4" max="9" width="9.25" style="647" customWidth="1"/>
    <col min="10" max="16384" width="9" style="647"/>
  </cols>
  <sheetData>
    <row r="1" spans="1:23" ht="5.0999999999999996" customHeight="1">
      <c r="A1" s="646"/>
      <c r="B1" s="646"/>
      <c r="C1" s="646"/>
      <c r="D1" s="646"/>
      <c r="E1" s="646"/>
      <c r="F1" s="646"/>
      <c r="G1" s="646"/>
      <c r="H1" s="646"/>
      <c r="I1" s="646"/>
    </row>
    <row r="2" spans="1:23" ht="50.1" customHeight="1">
      <c r="A2" s="980"/>
      <c r="B2" s="980"/>
      <c r="C2" s="980"/>
      <c r="D2" s="980"/>
      <c r="E2" s="980"/>
      <c r="F2" s="980"/>
      <c r="G2" s="980"/>
      <c r="H2" s="980"/>
      <c r="I2" s="980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</row>
    <row r="3" spans="1:23" s="649" customFormat="1" ht="21" customHeight="1">
      <c r="A3" s="981" t="s">
        <v>976</v>
      </c>
      <c r="B3" s="982"/>
      <c r="C3" s="982"/>
      <c r="D3" s="982"/>
      <c r="E3" s="982"/>
      <c r="F3" s="982"/>
      <c r="G3" s="982"/>
      <c r="H3" s="982"/>
      <c r="I3" s="982"/>
    </row>
    <row r="4" spans="1:23" s="650" customFormat="1" ht="20.100000000000001" customHeight="1">
      <c r="A4" s="983" t="s">
        <v>977</v>
      </c>
      <c r="B4" s="984"/>
      <c r="C4" s="984"/>
      <c r="D4" s="984"/>
      <c r="E4" s="984"/>
      <c r="F4" s="984"/>
      <c r="G4" s="984"/>
      <c r="H4" s="984"/>
      <c r="I4" s="984"/>
    </row>
    <row r="5" spans="1:23" s="653" customFormat="1" ht="20.100000000000001" customHeight="1">
      <c r="A5" s="651" t="s">
        <v>978</v>
      </c>
      <c r="B5" s="651"/>
      <c r="C5" s="651"/>
      <c r="D5" s="651"/>
      <c r="E5" s="651"/>
      <c r="F5" s="651"/>
      <c r="G5" s="651"/>
      <c r="H5" s="651"/>
      <c r="I5" s="652" t="s">
        <v>979</v>
      </c>
    </row>
    <row r="6" spans="1:23" s="655" customFormat="1" ht="21.75" customHeight="1">
      <c r="A6" s="654"/>
      <c r="B6" s="985" t="s">
        <v>980</v>
      </c>
      <c r="C6" s="986"/>
      <c r="D6" s="986"/>
      <c r="E6" s="987"/>
      <c r="F6" s="985" t="s">
        <v>981</v>
      </c>
      <c r="G6" s="987"/>
      <c r="H6" s="985" t="s">
        <v>982</v>
      </c>
      <c r="I6" s="987"/>
    </row>
    <row r="7" spans="1:23" s="655" customFormat="1" ht="21.75" customHeight="1">
      <c r="A7" s="656" t="s">
        <v>983</v>
      </c>
      <c r="B7" s="972" t="s">
        <v>984</v>
      </c>
      <c r="C7" s="988"/>
      <c r="D7" s="988"/>
      <c r="E7" s="973"/>
      <c r="F7" s="972" t="s">
        <v>985</v>
      </c>
      <c r="G7" s="973"/>
      <c r="H7" s="972" t="s">
        <v>986</v>
      </c>
      <c r="I7" s="973"/>
    </row>
    <row r="8" spans="1:23" s="655" customFormat="1" ht="21.75" customHeight="1">
      <c r="A8" s="656"/>
      <c r="B8" s="986" t="s">
        <v>987</v>
      </c>
      <c r="C8" s="989"/>
      <c r="D8" s="985" t="s">
        <v>988</v>
      </c>
      <c r="E8" s="987"/>
      <c r="F8" s="654" t="s">
        <v>987</v>
      </c>
      <c r="G8" s="654" t="s">
        <v>988</v>
      </c>
      <c r="H8" s="654" t="s">
        <v>987</v>
      </c>
      <c r="I8" s="654" t="s">
        <v>988</v>
      </c>
    </row>
    <row r="9" spans="1:23" s="655" customFormat="1" ht="21.75" customHeight="1">
      <c r="A9" s="657" t="s">
        <v>989</v>
      </c>
      <c r="B9" s="976" t="s">
        <v>990</v>
      </c>
      <c r="C9" s="977"/>
      <c r="D9" s="978" t="s">
        <v>991</v>
      </c>
      <c r="E9" s="979"/>
      <c r="F9" s="657" t="s">
        <v>990</v>
      </c>
      <c r="G9" s="657" t="s">
        <v>991</v>
      </c>
      <c r="H9" s="657" t="s">
        <v>990</v>
      </c>
      <c r="I9" s="657" t="s">
        <v>991</v>
      </c>
    </row>
    <row r="10" spans="1:23" s="661" customFormat="1" ht="39.950000000000003" customHeight="1">
      <c r="A10" s="658">
        <v>2014</v>
      </c>
      <c r="B10" s="975">
        <v>2</v>
      </c>
      <c r="C10" s="975"/>
      <c r="D10" s="975">
        <v>6263</v>
      </c>
      <c r="E10" s="975"/>
      <c r="F10" s="659">
        <v>1</v>
      </c>
      <c r="G10" s="659">
        <v>5050</v>
      </c>
      <c r="H10" s="659">
        <v>1</v>
      </c>
      <c r="I10" s="660">
        <v>1213</v>
      </c>
    </row>
    <row r="11" spans="1:23" s="661" customFormat="1" ht="39.950000000000003" customHeight="1">
      <c r="A11" s="662">
        <v>2015</v>
      </c>
      <c r="B11" s="974">
        <v>2</v>
      </c>
      <c r="C11" s="974"/>
      <c r="D11" s="974">
        <v>6346</v>
      </c>
      <c r="E11" s="974"/>
      <c r="F11" s="663">
        <v>1</v>
      </c>
      <c r="G11" s="663">
        <v>5050</v>
      </c>
      <c r="H11" s="663">
        <v>1</v>
      </c>
      <c r="I11" s="664">
        <v>1296</v>
      </c>
    </row>
    <row r="12" spans="1:23" s="665" customFormat="1" ht="39.950000000000003" customHeight="1">
      <c r="A12" s="662">
        <v>2016</v>
      </c>
      <c r="B12" s="974">
        <v>2</v>
      </c>
      <c r="C12" s="974"/>
      <c r="D12" s="974">
        <v>7098</v>
      </c>
      <c r="E12" s="974"/>
      <c r="F12" s="663">
        <v>0</v>
      </c>
      <c r="G12" s="663">
        <v>0</v>
      </c>
      <c r="H12" s="663">
        <v>1</v>
      </c>
      <c r="I12" s="664">
        <v>1296</v>
      </c>
    </row>
    <row r="13" spans="1:23" s="665" customFormat="1" ht="39.950000000000003" customHeight="1">
      <c r="A13" s="662">
        <v>2017</v>
      </c>
      <c r="B13" s="974">
        <v>2</v>
      </c>
      <c r="C13" s="974"/>
      <c r="D13" s="974">
        <v>7098</v>
      </c>
      <c r="E13" s="974"/>
      <c r="F13" s="663">
        <v>0</v>
      </c>
      <c r="G13" s="663">
        <v>0</v>
      </c>
      <c r="H13" s="663">
        <v>1</v>
      </c>
      <c r="I13" s="664">
        <v>1296</v>
      </c>
    </row>
    <row r="14" spans="1:23" s="665" customFormat="1" ht="39.950000000000003" customHeight="1">
      <c r="A14" s="662">
        <v>2018</v>
      </c>
      <c r="B14" s="974">
        <v>2</v>
      </c>
      <c r="C14" s="974"/>
      <c r="D14" s="974">
        <v>7098</v>
      </c>
      <c r="E14" s="974"/>
      <c r="F14" s="663">
        <v>0</v>
      </c>
      <c r="G14" s="663">
        <v>0</v>
      </c>
      <c r="H14" s="663">
        <v>1</v>
      </c>
      <c r="I14" s="664">
        <v>1296</v>
      </c>
    </row>
    <row r="15" spans="1:23" s="726" customFormat="1" ht="39.950000000000003" customHeight="1">
      <c r="A15" s="722">
        <v>2019</v>
      </c>
      <c r="B15" s="723"/>
      <c r="C15" s="723">
        <v>3</v>
      </c>
      <c r="D15" s="723"/>
      <c r="E15" s="723">
        <v>8358</v>
      </c>
      <c r="F15" s="724">
        <v>0</v>
      </c>
      <c r="G15" s="724">
        <v>0</v>
      </c>
      <c r="H15" s="723">
        <v>2</v>
      </c>
      <c r="I15" s="725">
        <v>2556</v>
      </c>
    </row>
    <row r="16" spans="1:23" s="655" customFormat="1" ht="21.75" customHeight="1">
      <c r="A16" s="656"/>
      <c r="B16" s="970" t="s">
        <v>992</v>
      </c>
      <c r="C16" s="971"/>
      <c r="D16" s="970" t="s">
        <v>993</v>
      </c>
      <c r="E16" s="971"/>
      <c r="F16" s="970" t="s">
        <v>994</v>
      </c>
      <c r="G16" s="971"/>
      <c r="H16" s="970" t="s">
        <v>995</v>
      </c>
      <c r="I16" s="971"/>
    </row>
    <row r="17" spans="1:9" s="655" customFormat="1" ht="21.75" customHeight="1">
      <c r="A17" s="656" t="s">
        <v>996</v>
      </c>
      <c r="B17" s="972" t="s">
        <v>997</v>
      </c>
      <c r="C17" s="973"/>
      <c r="D17" s="972" t="s">
        <v>998</v>
      </c>
      <c r="E17" s="973"/>
      <c r="F17" s="972" t="s">
        <v>999</v>
      </c>
      <c r="G17" s="973"/>
      <c r="H17" s="972" t="s">
        <v>1000</v>
      </c>
      <c r="I17" s="973"/>
    </row>
    <row r="18" spans="1:9" s="655" customFormat="1" ht="21.75" customHeight="1">
      <c r="A18" s="656"/>
      <c r="B18" s="666" t="s">
        <v>1001</v>
      </c>
      <c r="C18" s="656" t="s">
        <v>1002</v>
      </c>
      <c r="D18" s="656" t="s">
        <v>1001</v>
      </c>
      <c r="E18" s="656" t="s">
        <v>1002</v>
      </c>
      <c r="F18" s="656" t="s">
        <v>1001</v>
      </c>
      <c r="G18" s="667" t="s">
        <v>1002</v>
      </c>
      <c r="H18" s="656" t="s">
        <v>1001</v>
      </c>
      <c r="I18" s="656" t="s">
        <v>1002</v>
      </c>
    </row>
    <row r="19" spans="1:9" s="655" customFormat="1" ht="21.75" customHeight="1">
      <c r="A19" s="657" t="s">
        <v>1003</v>
      </c>
      <c r="B19" s="668" t="s">
        <v>1004</v>
      </c>
      <c r="C19" s="657" t="s">
        <v>1005</v>
      </c>
      <c r="D19" s="657" t="s">
        <v>1004</v>
      </c>
      <c r="E19" s="657" t="s">
        <v>1005</v>
      </c>
      <c r="F19" s="657" t="s">
        <v>1004</v>
      </c>
      <c r="G19" s="669" t="s">
        <v>1005</v>
      </c>
      <c r="H19" s="657" t="s">
        <v>1004</v>
      </c>
      <c r="I19" s="657" t="s">
        <v>1005</v>
      </c>
    </row>
    <row r="20" spans="1:9" s="661" customFormat="1" ht="39.950000000000003" customHeight="1">
      <c r="A20" s="670">
        <v>2014</v>
      </c>
      <c r="B20" s="671" t="s">
        <v>90</v>
      </c>
      <c r="C20" s="671" t="s">
        <v>90</v>
      </c>
      <c r="D20" s="671" t="s">
        <v>90</v>
      </c>
      <c r="E20" s="671" t="s">
        <v>90</v>
      </c>
      <c r="F20" s="671" t="s">
        <v>90</v>
      </c>
      <c r="G20" s="671" t="s">
        <v>90</v>
      </c>
      <c r="H20" s="671" t="s">
        <v>90</v>
      </c>
      <c r="I20" s="672" t="s">
        <v>90</v>
      </c>
    </row>
    <row r="21" spans="1:9" s="661" customFormat="1" ht="39.950000000000003" customHeight="1">
      <c r="A21" s="673">
        <v>2015</v>
      </c>
      <c r="B21" s="674" t="s">
        <v>90</v>
      </c>
      <c r="C21" s="674" t="s">
        <v>90</v>
      </c>
      <c r="D21" s="674" t="s">
        <v>90</v>
      </c>
      <c r="E21" s="674" t="s">
        <v>90</v>
      </c>
      <c r="F21" s="674" t="s">
        <v>90</v>
      </c>
      <c r="G21" s="674" t="s">
        <v>90</v>
      </c>
      <c r="H21" s="674" t="s">
        <v>90</v>
      </c>
      <c r="I21" s="675" t="s">
        <v>90</v>
      </c>
    </row>
    <row r="22" spans="1:9" s="661" customFormat="1" ht="39.950000000000003" customHeight="1">
      <c r="A22" s="673">
        <v>2016</v>
      </c>
      <c r="B22" s="674">
        <v>1</v>
      </c>
      <c r="C22" s="674">
        <v>5802</v>
      </c>
      <c r="D22" s="676" t="s">
        <v>90</v>
      </c>
      <c r="E22" s="676" t="s">
        <v>90</v>
      </c>
      <c r="F22" s="676" t="s">
        <v>90</v>
      </c>
      <c r="G22" s="676" t="s">
        <v>90</v>
      </c>
      <c r="H22" s="676" t="s">
        <v>90</v>
      </c>
      <c r="I22" s="677" t="s">
        <v>90</v>
      </c>
    </row>
    <row r="23" spans="1:9" s="661" customFormat="1" ht="39.950000000000003" customHeight="1">
      <c r="A23" s="673">
        <v>2017</v>
      </c>
      <c r="B23" s="674">
        <v>1</v>
      </c>
      <c r="C23" s="674">
        <v>5802</v>
      </c>
      <c r="D23" s="674" t="s">
        <v>90</v>
      </c>
      <c r="E23" s="674" t="s">
        <v>90</v>
      </c>
      <c r="F23" s="674" t="s">
        <v>90</v>
      </c>
      <c r="G23" s="674" t="s">
        <v>90</v>
      </c>
      <c r="H23" s="674" t="s">
        <v>90</v>
      </c>
      <c r="I23" s="675" t="s">
        <v>90</v>
      </c>
    </row>
    <row r="24" spans="1:9" s="665" customFormat="1" ht="39.950000000000003" customHeight="1">
      <c r="A24" s="673">
        <v>2018</v>
      </c>
      <c r="B24" s="674">
        <v>1</v>
      </c>
      <c r="C24" s="674">
        <v>5802</v>
      </c>
      <c r="D24" s="674" t="s">
        <v>90</v>
      </c>
      <c r="E24" s="674" t="s">
        <v>90</v>
      </c>
      <c r="F24" s="674" t="s">
        <v>90</v>
      </c>
      <c r="G24" s="674" t="s">
        <v>90</v>
      </c>
      <c r="H24" s="674" t="s">
        <v>90</v>
      </c>
      <c r="I24" s="675" t="s">
        <v>90</v>
      </c>
    </row>
    <row r="25" spans="1:9" s="726" customFormat="1" ht="39.950000000000003" customHeight="1">
      <c r="A25" s="722">
        <v>2019</v>
      </c>
      <c r="B25" s="727">
        <v>1</v>
      </c>
      <c r="C25" s="727">
        <v>5802</v>
      </c>
      <c r="D25" s="728" t="s">
        <v>90</v>
      </c>
      <c r="E25" s="728" t="s">
        <v>90</v>
      </c>
      <c r="F25" s="728" t="s">
        <v>90</v>
      </c>
      <c r="G25" s="728" t="s">
        <v>90</v>
      </c>
      <c r="H25" s="728" t="s">
        <v>90</v>
      </c>
      <c r="I25" s="729" t="s">
        <v>90</v>
      </c>
    </row>
    <row r="26" spans="1:9" ht="15.95" customHeight="1">
      <c r="A26" s="651" t="s">
        <v>1006</v>
      </c>
      <c r="B26" s="678"/>
      <c r="C26" s="646"/>
      <c r="D26" s="646"/>
      <c r="E26" s="646"/>
      <c r="F26" s="646"/>
      <c r="G26" s="646"/>
      <c r="H26" s="646"/>
      <c r="I26" s="646"/>
    </row>
    <row r="27" spans="1:9" s="681" customFormat="1" ht="15" customHeight="1">
      <c r="A27" s="679" t="s">
        <v>1007</v>
      </c>
      <c r="B27" s="680"/>
      <c r="C27" s="680"/>
      <c r="D27" s="680"/>
      <c r="E27" s="680"/>
      <c r="F27" s="680"/>
      <c r="G27" s="680"/>
      <c r="H27" s="680"/>
      <c r="I27" s="680"/>
    </row>
  </sheetData>
  <mergeCells count="31">
    <mergeCell ref="B9:C9"/>
    <mergeCell ref="D9:E9"/>
    <mergeCell ref="A2:I2"/>
    <mergeCell ref="A3:I3"/>
    <mergeCell ref="A4:I4"/>
    <mergeCell ref="B6:E6"/>
    <mergeCell ref="F6:G6"/>
    <mergeCell ref="H6:I6"/>
    <mergeCell ref="B7:E7"/>
    <mergeCell ref="F7:G7"/>
    <mergeCell ref="H7:I7"/>
    <mergeCell ref="B8:C8"/>
    <mergeCell ref="D8:E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6:C16"/>
    <mergeCell ref="D16:E16"/>
    <mergeCell ref="F16:G16"/>
    <mergeCell ref="H16:I16"/>
    <mergeCell ref="B17:C17"/>
    <mergeCell ref="D17:E17"/>
    <mergeCell ref="F17:G17"/>
    <mergeCell ref="H17:I17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6"/>
  <sheetViews>
    <sheetView view="pageBreakPreview" zoomScaleSheetLayoutView="100" workbookViewId="0">
      <selection activeCell="R14" sqref="R14"/>
    </sheetView>
  </sheetViews>
  <sheetFormatPr defaultColWidth="9" defaultRowHeight="13.5"/>
  <cols>
    <col min="1" max="1" width="9.625" style="145" customWidth="1"/>
    <col min="2" max="2" width="5.625" style="145" customWidth="1"/>
    <col min="3" max="3" width="7.375" style="145" customWidth="1"/>
    <col min="4" max="5" width="5.625" style="145" customWidth="1"/>
    <col min="6" max="7" width="6.625" style="145" customWidth="1"/>
    <col min="8" max="8" width="5.625" style="145" customWidth="1"/>
    <col min="9" max="9" width="8.25" style="145" customWidth="1"/>
    <col min="10" max="10" width="8.125" style="145" customWidth="1"/>
    <col min="11" max="11" width="8.25" style="145" customWidth="1"/>
    <col min="12" max="12" width="8.375" style="145" customWidth="1"/>
    <col min="13" max="16384" width="9" style="153"/>
  </cols>
  <sheetData>
    <row r="1" spans="1:23" ht="5.0999999999999996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23" ht="50.1" customHeight="1">
      <c r="A2" s="829"/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s="155" customFormat="1" ht="22.5" customHeight="1">
      <c r="A3" s="777" t="s">
        <v>1008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</row>
    <row r="4" spans="1:23" s="155" customFormat="1" ht="20.100000000000001" customHeight="1">
      <c r="A4" s="772" t="s">
        <v>1009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</row>
    <row r="5" spans="1:23" s="156" customFormat="1" ht="20.100000000000001" customHeight="1">
      <c r="A5" s="324" t="s">
        <v>1010</v>
      </c>
      <c r="B5" s="682"/>
      <c r="C5" s="682"/>
      <c r="D5" s="519"/>
      <c r="E5" s="920"/>
      <c r="F5" s="920"/>
      <c r="G5" s="920"/>
      <c r="H5" s="520"/>
      <c r="I5" s="520"/>
      <c r="J5" s="682"/>
      <c r="K5" s="682"/>
      <c r="L5" s="316" t="s">
        <v>1011</v>
      </c>
    </row>
    <row r="6" spans="1:23" s="379" customFormat="1" ht="33" customHeight="1">
      <c r="A6" s="319"/>
      <c r="B6" s="943" t="s">
        <v>1012</v>
      </c>
      <c r="C6" s="944"/>
      <c r="D6" s="945"/>
      <c r="E6" s="943" t="s">
        <v>1013</v>
      </c>
      <c r="F6" s="944"/>
      <c r="G6" s="945"/>
      <c r="H6" s="943" t="s">
        <v>1014</v>
      </c>
      <c r="I6" s="944"/>
      <c r="J6" s="944"/>
      <c r="K6" s="944"/>
      <c r="L6" s="945"/>
    </row>
    <row r="7" spans="1:23" s="379" customFormat="1" ht="21" customHeight="1">
      <c r="A7" s="320" t="s">
        <v>1015</v>
      </c>
      <c r="B7" s="21" t="s">
        <v>17</v>
      </c>
      <c r="C7" s="21" t="s">
        <v>1016</v>
      </c>
      <c r="D7" s="47" t="s">
        <v>1017</v>
      </c>
      <c r="E7" s="157" t="s">
        <v>17</v>
      </c>
      <c r="F7" s="318" t="s">
        <v>1018</v>
      </c>
      <c r="G7" s="21" t="s">
        <v>1019</v>
      </c>
      <c r="H7" s="6" t="s">
        <v>17</v>
      </c>
      <c r="I7" s="6" t="s">
        <v>1020</v>
      </c>
      <c r="J7" s="6" t="s">
        <v>1021</v>
      </c>
      <c r="K7" s="6" t="s">
        <v>1022</v>
      </c>
      <c r="L7" s="108" t="s">
        <v>1023</v>
      </c>
    </row>
    <row r="8" spans="1:23" s="379" customFormat="1" ht="18" customHeight="1">
      <c r="A8" s="19"/>
      <c r="B8" s="14"/>
      <c r="C8" s="14"/>
      <c r="D8" s="280"/>
      <c r="E8" s="402"/>
      <c r="F8" s="317"/>
      <c r="G8" s="14"/>
      <c r="H8" s="402"/>
      <c r="I8" s="402" t="s">
        <v>1024</v>
      </c>
      <c r="J8" s="402" t="s">
        <v>1025</v>
      </c>
      <c r="K8" s="13" t="s">
        <v>1026</v>
      </c>
      <c r="L8" s="402" t="s">
        <v>1027</v>
      </c>
    </row>
    <row r="9" spans="1:23" s="379" customFormat="1" ht="18" customHeight="1">
      <c r="A9" s="323" t="s">
        <v>1028</v>
      </c>
      <c r="B9" s="14" t="s">
        <v>31</v>
      </c>
      <c r="C9" s="14" t="s">
        <v>1029</v>
      </c>
      <c r="D9" s="280" t="s">
        <v>1030</v>
      </c>
      <c r="E9" s="402" t="s">
        <v>31</v>
      </c>
      <c r="F9" s="317" t="s">
        <v>1031</v>
      </c>
      <c r="G9" s="14" t="s">
        <v>1032</v>
      </c>
      <c r="H9" s="402" t="s">
        <v>31</v>
      </c>
      <c r="I9" s="582" t="s">
        <v>1033</v>
      </c>
      <c r="J9" s="582" t="s">
        <v>1033</v>
      </c>
      <c r="K9" s="582" t="s">
        <v>1033</v>
      </c>
      <c r="L9" s="582" t="s">
        <v>1033</v>
      </c>
    </row>
    <row r="10" spans="1:23" s="686" customFormat="1" ht="93.4" customHeight="1">
      <c r="A10" s="683">
        <v>2014</v>
      </c>
      <c r="B10" s="438">
        <v>4</v>
      </c>
      <c r="C10" s="438">
        <v>2</v>
      </c>
      <c r="D10" s="438">
        <v>2</v>
      </c>
      <c r="E10" s="438">
        <v>7</v>
      </c>
      <c r="F10" s="684" t="s">
        <v>90</v>
      </c>
      <c r="G10" s="438">
        <v>7</v>
      </c>
      <c r="H10" s="438">
        <v>1</v>
      </c>
      <c r="I10" s="438">
        <v>1</v>
      </c>
      <c r="J10" s="438" t="s">
        <v>90</v>
      </c>
      <c r="K10" s="684" t="s">
        <v>90</v>
      </c>
      <c r="L10" s="685" t="s">
        <v>90</v>
      </c>
    </row>
    <row r="11" spans="1:23" s="686" customFormat="1" ht="93.4" customHeight="1">
      <c r="A11" s="687">
        <v>2015</v>
      </c>
      <c r="B11" s="82">
        <v>4</v>
      </c>
      <c r="C11" s="82">
        <v>2</v>
      </c>
      <c r="D11" s="82">
        <v>2</v>
      </c>
      <c r="E11" s="82">
        <v>6</v>
      </c>
      <c r="F11" s="688" t="s">
        <v>90</v>
      </c>
      <c r="G11" s="82">
        <v>6</v>
      </c>
      <c r="H11" s="82">
        <v>1</v>
      </c>
      <c r="I11" s="82">
        <v>1</v>
      </c>
      <c r="J11" s="82" t="s">
        <v>90</v>
      </c>
      <c r="K11" s="688" t="s">
        <v>90</v>
      </c>
      <c r="L11" s="689" t="s">
        <v>90</v>
      </c>
    </row>
    <row r="12" spans="1:23" s="686" customFormat="1" ht="93.4" customHeight="1">
      <c r="A12" s="687">
        <v>2016</v>
      </c>
      <c r="B12" s="82">
        <v>4</v>
      </c>
      <c r="C12" s="82">
        <v>2</v>
      </c>
      <c r="D12" s="82">
        <v>2</v>
      </c>
      <c r="E12" s="82">
        <v>6</v>
      </c>
      <c r="F12" s="688" t="s">
        <v>90</v>
      </c>
      <c r="G12" s="82">
        <v>6</v>
      </c>
      <c r="H12" s="82">
        <v>1</v>
      </c>
      <c r="I12" s="82">
        <v>1</v>
      </c>
      <c r="J12" s="82" t="s">
        <v>90</v>
      </c>
      <c r="K12" s="688" t="s">
        <v>90</v>
      </c>
      <c r="L12" s="689" t="s">
        <v>90</v>
      </c>
    </row>
    <row r="13" spans="1:23" s="686" customFormat="1" ht="93.4" customHeight="1">
      <c r="A13" s="687">
        <v>2017</v>
      </c>
      <c r="B13" s="82">
        <v>4</v>
      </c>
      <c r="C13" s="82">
        <v>2</v>
      </c>
      <c r="D13" s="82">
        <v>2</v>
      </c>
      <c r="E13" s="82">
        <v>6</v>
      </c>
      <c r="F13" s="688" t="s">
        <v>90</v>
      </c>
      <c r="G13" s="82">
        <v>6</v>
      </c>
      <c r="H13" s="82">
        <v>1</v>
      </c>
      <c r="I13" s="82">
        <v>1</v>
      </c>
      <c r="J13" s="82" t="s">
        <v>90</v>
      </c>
      <c r="K13" s="688" t="s">
        <v>90</v>
      </c>
      <c r="L13" s="689" t="s">
        <v>90</v>
      </c>
    </row>
    <row r="14" spans="1:23" s="690" customFormat="1" ht="93.4" customHeight="1">
      <c r="A14" s="687">
        <v>2018</v>
      </c>
      <c r="B14" s="82">
        <v>4</v>
      </c>
      <c r="C14" s="82">
        <v>2</v>
      </c>
      <c r="D14" s="82">
        <v>2</v>
      </c>
      <c r="E14" s="82">
        <v>6</v>
      </c>
      <c r="F14" s="688">
        <v>0</v>
      </c>
      <c r="G14" s="82">
        <v>6</v>
      </c>
      <c r="H14" s="82">
        <v>1</v>
      </c>
      <c r="I14" s="82">
        <v>1</v>
      </c>
      <c r="J14" s="82">
        <v>0</v>
      </c>
      <c r="K14" s="688">
        <v>0</v>
      </c>
      <c r="L14" s="689">
        <v>0</v>
      </c>
    </row>
    <row r="15" spans="1:23" s="730" customFormat="1" ht="93.4" customHeight="1">
      <c r="A15" s="332">
        <v>2019</v>
      </c>
      <c r="B15" s="346">
        <v>4</v>
      </c>
      <c r="C15" s="346">
        <v>2</v>
      </c>
      <c r="D15" s="346">
        <v>2</v>
      </c>
      <c r="E15" s="346">
        <v>6</v>
      </c>
      <c r="F15" s="731">
        <v>0</v>
      </c>
      <c r="G15" s="346">
        <v>6</v>
      </c>
      <c r="H15" s="346">
        <v>1</v>
      </c>
      <c r="I15" s="346">
        <v>1</v>
      </c>
      <c r="J15" s="346">
        <v>0</v>
      </c>
      <c r="K15" s="731">
        <v>0</v>
      </c>
      <c r="L15" s="732">
        <v>0</v>
      </c>
    </row>
    <row r="16" spans="1:23" s="179" customFormat="1" ht="15.95" customHeight="1">
      <c r="A16" s="325" t="s">
        <v>1034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</sheetData>
  <mergeCells count="7">
    <mergeCell ref="A2:L2"/>
    <mergeCell ref="A3:L3"/>
    <mergeCell ref="A4:L4"/>
    <mergeCell ref="E5:G5"/>
    <mergeCell ref="B6:D6"/>
    <mergeCell ref="E6:G6"/>
    <mergeCell ref="H6:L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52"/>
  <sheetViews>
    <sheetView view="pageBreakPreview" zoomScaleSheetLayoutView="100" workbookViewId="0">
      <selection activeCell="A3" sqref="A3:G3"/>
    </sheetView>
  </sheetViews>
  <sheetFormatPr defaultColWidth="9" defaultRowHeight="14.25"/>
  <cols>
    <col min="1" max="1" width="12.625" style="68" customWidth="1"/>
    <col min="2" max="2" width="11.75" style="67" customWidth="1"/>
    <col min="3" max="3" width="10.625" style="67" customWidth="1"/>
    <col min="4" max="4" width="12.25" style="67" customWidth="1"/>
    <col min="5" max="5" width="12.75" style="67" customWidth="1"/>
    <col min="6" max="7" width="13.75" style="67" customWidth="1"/>
    <col min="8" max="8" width="12.625" style="67" customWidth="1"/>
    <col min="9" max="10" width="11.75" style="67" customWidth="1"/>
    <col min="11" max="11" width="13.625" style="67" customWidth="1"/>
    <col min="12" max="12" width="12.75" style="67" customWidth="1"/>
    <col min="13" max="14" width="12.25" style="67" customWidth="1"/>
    <col min="15" max="15" width="12.625" style="68" customWidth="1"/>
    <col min="16" max="16" width="14.75" style="67" customWidth="1"/>
    <col min="17" max="17" width="14.25" style="67" customWidth="1"/>
    <col min="18" max="18" width="11" style="67" customWidth="1"/>
    <col min="19" max="20" width="11.625" style="67" customWidth="1"/>
    <col min="21" max="21" width="11.5" style="67" customWidth="1"/>
    <col min="22" max="16384" width="9" style="68"/>
  </cols>
  <sheetData>
    <row r="1" spans="1:24" ht="5.0999999999999996" customHeight="1"/>
    <row r="2" spans="1:24" ht="50.1" customHeight="1">
      <c r="A2" s="776"/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69"/>
      <c r="W2" s="69"/>
      <c r="X2" s="69"/>
    </row>
    <row r="3" spans="1:24" s="42" customFormat="1" ht="21" customHeight="1">
      <c r="A3" s="777" t="s">
        <v>93</v>
      </c>
      <c r="B3" s="777"/>
      <c r="C3" s="777"/>
      <c r="D3" s="777"/>
      <c r="E3" s="777"/>
      <c r="F3" s="777"/>
      <c r="G3" s="777"/>
      <c r="H3" s="778" t="s">
        <v>94</v>
      </c>
      <c r="I3" s="779"/>
      <c r="J3" s="779"/>
      <c r="K3" s="779"/>
      <c r="L3" s="779"/>
      <c r="M3" s="779"/>
      <c r="N3" s="779"/>
      <c r="O3" s="778" t="s">
        <v>94</v>
      </c>
      <c r="P3" s="778"/>
      <c r="Q3" s="778"/>
      <c r="R3" s="778"/>
      <c r="S3" s="778"/>
      <c r="T3" s="778"/>
      <c r="U3" s="778"/>
    </row>
    <row r="4" spans="1:24" s="42" customFormat="1" ht="20.100000000000001" customHeight="1">
      <c r="A4" s="772" t="s">
        <v>95</v>
      </c>
      <c r="B4" s="772"/>
      <c r="C4" s="772"/>
      <c r="D4" s="772"/>
      <c r="E4" s="772"/>
      <c r="F4" s="772"/>
      <c r="G4" s="772"/>
      <c r="H4" s="772" t="s">
        <v>96</v>
      </c>
      <c r="I4" s="741"/>
      <c r="J4" s="741"/>
      <c r="K4" s="741"/>
      <c r="L4" s="741"/>
      <c r="M4" s="741"/>
      <c r="N4" s="741"/>
      <c r="O4" s="772" t="s">
        <v>96</v>
      </c>
      <c r="P4" s="772"/>
      <c r="Q4" s="772"/>
      <c r="R4" s="772"/>
      <c r="S4" s="772"/>
      <c r="T4" s="772"/>
      <c r="U4" s="772"/>
    </row>
    <row r="5" spans="1:24" s="44" customFormat="1" ht="20.100000000000001" customHeight="1">
      <c r="A5" s="773" t="s">
        <v>97</v>
      </c>
      <c r="B5" s="774"/>
      <c r="C5" s="775"/>
      <c r="D5" s="775"/>
      <c r="E5" s="775"/>
      <c r="F5" s="738" t="s">
        <v>98</v>
      </c>
      <c r="G5" s="738"/>
      <c r="H5" s="773" t="s">
        <v>97</v>
      </c>
      <c r="I5" s="774"/>
      <c r="J5" s="70"/>
      <c r="K5" s="70"/>
      <c r="L5" s="70"/>
      <c r="M5" s="738" t="s">
        <v>98</v>
      </c>
      <c r="N5" s="738"/>
      <c r="O5" s="773" t="s">
        <v>97</v>
      </c>
      <c r="P5" s="774"/>
      <c r="T5" s="738" t="s">
        <v>99</v>
      </c>
      <c r="U5" s="738"/>
    </row>
    <row r="6" spans="1:24" s="44" customFormat="1" ht="15" customHeight="1">
      <c r="A6" s="54" t="s">
        <v>61</v>
      </c>
      <c r="B6" s="761" t="s">
        <v>100</v>
      </c>
      <c r="C6" s="762"/>
      <c r="D6" s="7" t="s">
        <v>63</v>
      </c>
      <c r="E6" s="761" t="s">
        <v>101</v>
      </c>
      <c r="F6" s="764"/>
      <c r="G6" s="762"/>
      <c r="H6" s="245" t="s">
        <v>61</v>
      </c>
      <c r="I6" s="764" t="s">
        <v>102</v>
      </c>
      <c r="J6" s="764"/>
      <c r="K6" s="762"/>
      <c r="L6" s="767" t="s">
        <v>103</v>
      </c>
      <c r="M6" s="768"/>
      <c r="N6" s="769"/>
      <c r="O6" s="245" t="s">
        <v>61</v>
      </c>
      <c r="P6" s="761" t="s">
        <v>104</v>
      </c>
      <c r="Q6" s="762"/>
      <c r="R6" s="244" t="s">
        <v>105</v>
      </c>
      <c r="S6" s="242" t="s">
        <v>106</v>
      </c>
      <c r="T6" s="244" t="s">
        <v>107</v>
      </c>
      <c r="U6" s="48" t="s">
        <v>108</v>
      </c>
    </row>
    <row r="7" spans="1:24" s="44" customFormat="1" ht="15.75" customHeight="1">
      <c r="A7" s="56" t="s">
        <v>109</v>
      </c>
      <c r="B7" s="770" t="s">
        <v>110</v>
      </c>
      <c r="C7" s="771"/>
      <c r="D7" s="71" t="s">
        <v>111</v>
      </c>
      <c r="E7" s="747" t="s">
        <v>16</v>
      </c>
      <c r="F7" s="748"/>
      <c r="G7" s="749"/>
      <c r="H7" s="246" t="s">
        <v>109</v>
      </c>
      <c r="I7" s="748" t="s">
        <v>112</v>
      </c>
      <c r="J7" s="748"/>
      <c r="K7" s="749"/>
      <c r="L7" s="747" t="s">
        <v>69</v>
      </c>
      <c r="M7" s="748"/>
      <c r="N7" s="749"/>
      <c r="O7" s="246" t="s">
        <v>109</v>
      </c>
      <c r="P7" s="747" t="s">
        <v>113</v>
      </c>
      <c r="Q7" s="749"/>
      <c r="R7" s="240"/>
      <c r="S7" s="72"/>
      <c r="T7" s="72"/>
      <c r="U7" s="73"/>
    </row>
    <row r="8" spans="1:24" s="44" customFormat="1" ht="13.5" customHeight="1">
      <c r="A8" s="19" t="s">
        <v>114</v>
      </c>
      <c r="B8" s="21" t="s">
        <v>115</v>
      </c>
      <c r="C8" s="21" t="s">
        <v>116</v>
      </c>
      <c r="D8" s="20" t="s">
        <v>117</v>
      </c>
      <c r="E8" s="21" t="s">
        <v>17</v>
      </c>
      <c r="F8" s="21" t="s">
        <v>24</v>
      </c>
      <c r="G8" s="7" t="s">
        <v>25</v>
      </c>
      <c r="H8" s="19"/>
      <c r="I8" s="7" t="s">
        <v>17</v>
      </c>
      <c r="J8" s="6" t="s">
        <v>24</v>
      </c>
      <c r="K8" s="6" t="s">
        <v>25</v>
      </c>
      <c r="L8" s="246" t="s">
        <v>17</v>
      </c>
      <c r="M8" s="74" t="s">
        <v>24</v>
      </c>
      <c r="N8" s="6" t="s">
        <v>25</v>
      </c>
      <c r="O8" s="57"/>
      <c r="P8" s="21" t="s">
        <v>118</v>
      </c>
      <c r="Q8" s="247" t="s">
        <v>119</v>
      </c>
      <c r="R8" s="14" t="s">
        <v>469</v>
      </c>
      <c r="S8" s="14" t="s">
        <v>121</v>
      </c>
      <c r="T8" s="14" t="s">
        <v>122</v>
      </c>
      <c r="U8" s="13" t="s">
        <v>123</v>
      </c>
    </row>
    <row r="9" spans="1:24" s="44" customFormat="1" ht="23.25" customHeight="1">
      <c r="A9" s="22" t="s">
        <v>124</v>
      </c>
      <c r="B9" s="16" t="s">
        <v>125</v>
      </c>
      <c r="C9" s="16" t="s">
        <v>126</v>
      </c>
      <c r="D9" s="75" t="s">
        <v>127</v>
      </c>
      <c r="E9" s="16" t="s">
        <v>31</v>
      </c>
      <c r="F9" s="16" t="s">
        <v>32</v>
      </c>
      <c r="G9" s="16" t="s">
        <v>33</v>
      </c>
      <c r="H9" s="76" t="s">
        <v>128</v>
      </c>
      <c r="I9" s="16" t="s">
        <v>31</v>
      </c>
      <c r="J9" s="24" t="s">
        <v>32</v>
      </c>
      <c r="K9" s="24" t="s">
        <v>33</v>
      </c>
      <c r="L9" s="24" t="s">
        <v>31</v>
      </c>
      <c r="M9" s="77" t="s">
        <v>32</v>
      </c>
      <c r="N9" s="253" t="s">
        <v>33</v>
      </c>
      <c r="O9" s="76" t="s">
        <v>128</v>
      </c>
      <c r="P9" s="241" t="s">
        <v>129</v>
      </c>
      <c r="Q9" s="250" t="s">
        <v>130</v>
      </c>
      <c r="R9" s="59"/>
      <c r="S9" s="78" t="s">
        <v>131</v>
      </c>
      <c r="T9" s="78" t="s">
        <v>132</v>
      </c>
      <c r="U9" s="253"/>
    </row>
    <row r="10" spans="1:24" s="81" customFormat="1" ht="13.9" customHeight="1">
      <c r="A10" s="79">
        <v>2015</v>
      </c>
      <c r="B10" s="266">
        <v>31</v>
      </c>
      <c r="C10" s="266">
        <v>3</v>
      </c>
      <c r="D10" s="266">
        <v>625</v>
      </c>
      <c r="E10" s="266">
        <v>15755</v>
      </c>
      <c r="F10" s="266">
        <v>8093</v>
      </c>
      <c r="G10" s="269">
        <v>7662</v>
      </c>
      <c r="H10" s="79">
        <v>2015</v>
      </c>
      <c r="I10" s="266">
        <v>931</v>
      </c>
      <c r="J10" s="266">
        <v>386</v>
      </c>
      <c r="K10" s="266">
        <v>545</v>
      </c>
      <c r="L10" s="266">
        <v>146</v>
      </c>
      <c r="M10" s="266">
        <v>72</v>
      </c>
      <c r="N10" s="269">
        <v>74</v>
      </c>
      <c r="O10" s="80">
        <v>2015</v>
      </c>
      <c r="P10" s="266">
        <v>2790</v>
      </c>
      <c r="Q10" s="266">
        <v>2788</v>
      </c>
      <c r="R10" s="266"/>
      <c r="S10" s="266">
        <v>465852</v>
      </c>
      <c r="T10" s="266">
        <v>256507</v>
      </c>
      <c r="U10" s="269">
        <v>989</v>
      </c>
    </row>
    <row r="11" spans="1:24" s="81" customFormat="1" ht="13.9" customHeight="1">
      <c r="A11" s="79">
        <v>2016</v>
      </c>
      <c r="B11" s="270">
        <v>32</v>
      </c>
      <c r="C11" s="266">
        <v>3</v>
      </c>
      <c r="D11" s="266">
        <v>628</v>
      </c>
      <c r="E11" s="266">
        <v>15494</v>
      </c>
      <c r="F11" s="266">
        <v>7958</v>
      </c>
      <c r="G11" s="269">
        <v>7536</v>
      </c>
      <c r="H11" s="79">
        <v>2016</v>
      </c>
      <c r="I11" s="266">
        <v>939</v>
      </c>
      <c r="J11" s="266">
        <v>372</v>
      </c>
      <c r="K11" s="266">
        <v>569</v>
      </c>
      <c r="L11" s="266">
        <v>145</v>
      </c>
      <c r="M11" s="266">
        <v>68</v>
      </c>
      <c r="N11" s="269">
        <v>77</v>
      </c>
      <c r="O11" s="80">
        <v>2016</v>
      </c>
      <c r="P11" s="266">
        <v>2787</v>
      </c>
      <c r="Q11" s="266">
        <v>2787</v>
      </c>
      <c r="R11" s="266"/>
      <c r="S11" s="266">
        <v>479008</v>
      </c>
      <c r="T11" s="266">
        <v>266874</v>
      </c>
      <c r="U11" s="269">
        <v>1032</v>
      </c>
    </row>
    <row r="12" spans="1:24" s="81" customFormat="1" ht="13.9" customHeight="1">
      <c r="A12" s="79">
        <v>2017</v>
      </c>
      <c r="B12" s="270">
        <v>33</v>
      </c>
      <c r="C12" s="266">
        <v>3</v>
      </c>
      <c r="D12" s="266">
        <v>631</v>
      </c>
      <c r="E12" s="266">
        <v>15569</v>
      </c>
      <c r="F12" s="266">
        <v>7983</v>
      </c>
      <c r="G12" s="269">
        <v>7586</v>
      </c>
      <c r="H12" s="79">
        <v>2017</v>
      </c>
      <c r="I12" s="266">
        <v>936</v>
      </c>
      <c r="J12" s="266">
        <v>362</v>
      </c>
      <c r="K12" s="266">
        <v>574</v>
      </c>
      <c r="L12" s="266">
        <v>149</v>
      </c>
      <c r="M12" s="266">
        <v>72</v>
      </c>
      <c r="N12" s="269">
        <v>77</v>
      </c>
      <c r="O12" s="80">
        <v>2017</v>
      </c>
      <c r="P12" s="266">
        <v>2646</v>
      </c>
      <c r="Q12" s="266">
        <v>2645</v>
      </c>
      <c r="R12" s="266"/>
      <c r="S12" s="266">
        <v>495474</v>
      </c>
      <c r="T12" s="266">
        <v>278588</v>
      </c>
      <c r="U12" s="269">
        <v>1178</v>
      </c>
    </row>
    <row r="13" spans="1:24" s="81" customFormat="1" ht="13.9" customHeight="1">
      <c r="A13" s="79">
        <v>2018</v>
      </c>
      <c r="B13" s="270">
        <v>33</v>
      </c>
      <c r="C13" s="266">
        <v>3</v>
      </c>
      <c r="D13" s="266">
        <v>636</v>
      </c>
      <c r="E13" s="266">
        <v>15777</v>
      </c>
      <c r="F13" s="266">
        <v>8085</v>
      </c>
      <c r="G13" s="269">
        <v>7692</v>
      </c>
      <c r="H13" s="79">
        <v>2018</v>
      </c>
      <c r="I13" s="266">
        <v>953</v>
      </c>
      <c r="J13" s="266">
        <v>355</v>
      </c>
      <c r="K13" s="266">
        <v>598</v>
      </c>
      <c r="L13" s="266">
        <v>143</v>
      </c>
      <c r="M13" s="266">
        <v>69</v>
      </c>
      <c r="N13" s="269">
        <v>74</v>
      </c>
      <c r="O13" s="80">
        <v>2018</v>
      </c>
      <c r="P13" s="266">
        <v>2357</v>
      </c>
      <c r="Q13" s="266">
        <v>2357</v>
      </c>
      <c r="R13" s="266"/>
      <c r="S13" s="266">
        <v>486043</v>
      </c>
      <c r="T13" s="266">
        <v>278169</v>
      </c>
      <c r="U13" s="269">
        <v>1050</v>
      </c>
    </row>
    <row r="14" spans="1:24" s="335" customFormat="1" ht="13.9" customHeight="1">
      <c r="A14" s="79">
        <v>2019</v>
      </c>
      <c r="B14" s="270">
        <v>33</v>
      </c>
      <c r="C14" s="266">
        <v>3</v>
      </c>
      <c r="D14" s="266">
        <v>652</v>
      </c>
      <c r="E14" s="266">
        <v>15912</v>
      </c>
      <c r="F14" s="266">
        <v>8112</v>
      </c>
      <c r="G14" s="269">
        <v>7800</v>
      </c>
      <c r="H14" s="79">
        <v>2019</v>
      </c>
      <c r="I14" s="266">
        <v>988</v>
      </c>
      <c r="J14" s="266">
        <v>379</v>
      </c>
      <c r="K14" s="266">
        <v>609</v>
      </c>
      <c r="L14" s="266">
        <v>145</v>
      </c>
      <c r="M14" s="266">
        <v>67</v>
      </c>
      <c r="N14" s="269">
        <v>78</v>
      </c>
      <c r="O14" s="80">
        <v>2019</v>
      </c>
      <c r="P14" s="266">
        <v>2506</v>
      </c>
      <c r="Q14" s="266">
        <v>2506</v>
      </c>
      <c r="R14" s="266">
        <v>2768</v>
      </c>
      <c r="S14" s="266">
        <v>488170</v>
      </c>
      <c r="T14" s="266">
        <v>276614</v>
      </c>
      <c r="U14" s="269">
        <v>1045</v>
      </c>
    </row>
    <row r="15" spans="1:24" s="86" customFormat="1" ht="13.9" customHeight="1">
      <c r="A15" s="336">
        <v>2020</v>
      </c>
      <c r="B15" s="337">
        <v>33</v>
      </c>
      <c r="C15" s="338">
        <v>3</v>
      </c>
      <c r="D15" s="338">
        <v>660</v>
      </c>
      <c r="E15" s="338">
        <v>15553</v>
      </c>
      <c r="F15" s="338">
        <f>E15-G15</f>
        <v>7896</v>
      </c>
      <c r="G15" s="339">
        <v>7657</v>
      </c>
      <c r="H15" s="336">
        <v>2020</v>
      </c>
      <c r="I15" s="338">
        <v>987</v>
      </c>
      <c r="J15" s="338">
        <f>I15-K15</f>
        <v>372</v>
      </c>
      <c r="K15" s="338">
        <v>615</v>
      </c>
      <c r="L15" s="338">
        <v>142</v>
      </c>
      <c r="M15" s="338">
        <f>L15-N15</f>
        <v>65</v>
      </c>
      <c r="N15" s="339">
        <v>77</v>
      </c>
      <c r="O15" s="340">
        <v>2020</v>
      </c>
      <c r="P15" s="338">
        <v>2661</v>
      </c>
      <c r="Q15" s="338">
        <v>2661</v>
      </c>
      <c r="R15" s="338">
        <v>2399</v>
      </c>
      <c r="S15" s="338">
        <v>488212</v>
      </c>
      <c r="T15" s="338">
        <v>276715</v>
      </c>
      <c r="U15" s="339">
        <v>1040</v>
      </c>
    </row>
    <row r="16" spans="1:24" s="997" customFormat="1" ht="14.85" customHeight="1">
      <c r="A16" s="990" t="s">
        <v>133</v>
      </c>
      <c r="B16" s="991">
        <v>1</v>
      </c>
      <c r="C16" s="992">
        <v>0</v>
      </c>
      <c r="D16" s="993">
        <v>19</v>
      </c>
      <c r="E16" s="993">
        <v>440</v>
      </c>
      <c r="F16" s="992">
        <v>213</v>
      </c>
      <c r="G16" s="994">
        <v>227</v>
      </c>
      <c r="H16" s="990" t="s">
        <v>133</v>
      </c>
      <c r="I16" s="993">
        <v>26</v>
      </c>
      <c r="J16" s="993">
        <v>14</v>
      </c>
      <c r="K16" s="993">
        <v>12</v>
      </c>
      <c r="L16" s="992">
        <v>2</v>
      </c>
      <c r="M16" s="992">
        <v>1</v>
      </c>
      <c r="N16" s="995">
        <v>1</v>
      </c>
      <c r="O16" s="996" t="s">
        <v>133</v>
      </c>
      <c r="P16" s="993">
        <v>75</v>
      </c>
      <c r="Q16" s="993">
        <v>75</v>
      </c>
      <c r="R16" s="993">
        <v>72</v>
      </c>
      <c r="S16" s="992">
        <v>13344</v>
      </c>
      <c r="T16" s="992">
        <v>8184</v>
      </c>
      <c r="U16" s="995">
        <v>34</v>
      </c>
    </row>
    <row r="17" spans="1:27" s="997" customFormat="1" ht="14.85" customHeight="1">
      <c r="A17" s="990" t="s">
        <v>134</v>
      </c>
      <c r="B17" s="991">
        <v>1</v>
      </c>
      <c r="C17" s="992">
        <v>0</v>
      </c>
      <c r="D17" s="993">
        <v>9</v>
      </c>
      <c r="E17" s="993">
        <v>156</v>
      </c>
      <c r="F17" s="992">
        <v>71</v>
      </c>
      <c r="G17" s="994">
        <v>85</v>
      </c>
      <c r="H17" s="990" t="s">
        <v>135</v>
      </c>
      <c r="I17" s="992">
        <v>16</v>
      </c>
      <c r="J17" s="993">
        <v>6</v>
      </c>
      <c r="K17" s="992">
        <v>10</v>
      </c>
      <c r="L17" s="992">
        <v>3</v>
      </c>
      <c r="M17" s="992">
        <v>2</v>
      </c>
      <c r="N17" s="995">
        <v>1</v>
      </c>
      <c r="O17" s="996" t="s">
        <v>135</v>
      </c>
      <c r="P17" s="993">
        <v>22</v>
      </c>
      <c r="Q17" s="993">
        <v>22</v>
      </c>
      <c r="R17" s="993">
        <v>25</v>
      </c>
      <c r="S17" s="993">
        <v>13406</v>
      </c>
      <c r="T17" s="993">
        <v>6722</v>
      </c>
      <c r="U17" s="994">
        <v>11</v>
      </c>
    </row>
    <row r="18" spans="1:27" s="997" customFormat="1" ht="14.85" customHeight="1">
      <c r="A18" s="990" t="s">
        <v>136</v>
      </c>
      <c r="B18" s="991">
        <v>1</v>
      </c>
      <c r="C18" s="992">
        <v>0</v>
      </c>
      <c r="D18" s="993">
        <v>11</v>
      </c>
      <c r="E18" s="993">
        <v>149</v>
      </c>
      <c r="F18" s="992">
        <v>64</v>
      </c>
      <c r="G18" s="994">
        <v>85</v>
      </c>
      <c r="H18" s="990" t="s">
        <v>136</v>
      </c>
      <c r="I18" s="992">
        <v>18</v>
      </c>
      <c r="J18" s="993">
        <v>7</v>
      </c>
      <c r="K18" s="992">
        <v>11</v>
      </c>
      <c r="L18" s="992">
        <v>3</v>
      </c>
      <c r="M18" s="992">
        <v>1</v>
      </c>
      <c r="N18" s="995">
        <v>2</v>
      </c>
      <c r="O18" s="996" t="s">
        <v>136</v>
      </c>
      <c r="P18" s="993">
        <v>18</v>
      </c>
      <c r="Q18" s="993">
        <v>18</v>
      </c>
      <c r="R18" s="993">
        <v>15</v>
      </c>
      <c r="S18" s="993">
        <v>24188</v>
      </c>
      <c r="T18" s="993">
        <v>7269</v>
      </c>
      <c r="U18" s="994">
        <v>28</v>
      </c>
    </row>
    <row r="19" spans="1:27" s="997" customFormat="1" ht="14.85" customHeight="1">
      <c r="A19" s="990" t="s">
        <v>137</v>
      </c>
      <c r="B19" s="991">
        <v>1</v>
      </c>
      <c r="C19" s="992">
        <v>0</v>
      </c>
      <c r="D19" s="993">
        <v>33</v>
      </c>
      <c r="E19" s="993">
        <v>832</v>
      </c>
      <c r="F19" s="992">
        <v>405</v>
      </c>
      <c r="G19" s="994">
        <v>427</v>
      </c>
      <c r="H19" s="990" t="s">
        <v>137</v>
      </c>
      <c r="I19" s="992">
        <v>45</v>
      </c>
      <c r="J19" s="993">
        <v>23</v>
      </c>
      <c r="K19" s="992">
        <v>22</v>
      </c>
      <c r="L19" s="992">
        <v>3</v>
      </c>
      <c r="M19" s="992">
        <v>1</v>
      </c>
      <c r="N19" s="995">
        <v>2</v>
      </c>
      <c r="O19" s="996" t="s">
        <v>137</v>
      </c>
      <c r="P19" s="993">
        <v>153</v>
      </c>
      <c r="Q19" s="993">
        <v>153</v>
      </c>
      <c r="R19" s="993">
        <v>137</v>
      </c>
      <c r="S19" s="993">
        <v>26987</v>
      </c>
      <c r="T19" s="993">
        <v>10175</v>
      </c>
      <c r="U19" s="994">
        <v>52</v>
      </c>
    </row>
    <row r="20" spans="1:27" s="997" customFormat="1" ht="14.85" customHeight="1">
      <c r="A20" s="990" t="s">
        <v>138</v>
      </c>
      <c r="B20" s="991">
        <v>1</v>
      </c>
      <c r="C20" s="992">
        <v>0</v>
      </c>
      <c r="D20" s="993">
        <v>6</v>
      </c>
      <c r="E20" s="993">
        <v>87</v>
      </c>
      <c r="F20" s="992">
        <v>48</v>
      </c>
      <c r="G20" s="994">
        <v>39</v>
      </c>
      <c r="H20" s="990" t="s">
        <v>138</v>
      </c>
      <c r="I20" s="992">
        <v>12</v>
      </c>
      <c r="J20" s="993">
        <v>6</v>
      </c>
      <c r="K20" s="992">
        <v>6</v>
      </c>
      <c r="L20" s="992">
        <v>4</v>
      </c>
      <c r="M20" s="992">
        <v>1</v>
      </c>
      <c r="N20" s="995">
        <v>3</v>
      </c>
      <c r="O20" s="996" t="s">
        <v>138</v>
      </c>
      <c r="P20" s="993">
        <v>20</v>
      </c>
      <c r="Q20" s="993">
        <v>20</v>
      </c>
      <c r="R20" s="993">
        <v>12</v>
      </c>
      <c r="S20" s="993">
        <v>13647</v>
      </c>
      <c r="T20" s="993">
        <v>6488</v>
      </c>
      <c r="U20" s="994">
        <v>35</v>
      </c>
    </row>
    <row r="21" spans="1:27" s="997" customFormat="1" ht="14.85" customHeight="1">
      <c r="A21" s="990" t="s">
        <v>139</v>
      </c>
      <c r="B21" s="991">
        <v>1</v>
      </c>
      <c r="C21" s="992">
        <v>0</v>
      </c>
      <c r="D21" s="993">
        <v>6</v>
      </c>
      <c r="E21" s="993">
        <v>96</v>
      </c>
      <c r="F21" s="992">
        <v>44</v>
      </c>
      <c r="G21" s="994">
        <v>52</v>
      </c>
      <c r="H21" s="990" t="s">
        <v>139</v>
      </c>
      <c r="I21" s="992">
        <v>10</v>
      </c>
      <c r="J21" s="993">
        <v>7</v>
      </c>
      <c r="K21" s="992">
        <v>3</v>
      </c>
      <c r="L21" s="992">
        <v>5</v>
      </c>
      <c r="M21" s="992">
        <v>3</v>
      </c>
      <c r="N21" s="995">
        <v>2</v>
      </c>
      <c r="O21" s="996" t="s">
        <v>139</v>
      </c>
      <c r="P21" s="993">
        <v>18</v>
      </c>
      <c r="Q21" s="993">
        <v>18</v>
      </c>
      <c r="R21" s="993">
        <v>13</v>
      </c>
      <c r="S21" s="993">
        <v>26616</v>
      </c>
      <c r="T21" s="993">
        <v>5704</v>
      </c>
      <c r="U21" s="994">
        <v>10</v>
      </c>
    </row>
    <row r="22" spans="1:27" s="997" customFormat="1" ht="14.85" customHeight="1">
      <c r="A22" s="990" t="s">
        <v>140</v>
      </c>
      <c r="B22" s="991">
        <v>0</v>
      </c>
      <c r="C22" s="992">
        <v>1</v>
      </c>
      <c r="D22" s="993">
        <v>1</v>
      </c>
      <c r="E22" s="993">
        <v>1</v>
      </c>
      <c r="F22" s="992">
        <v>0</v>
      </c>
      <c r="G22" s="994">
        <v>1</v>
      </c>
      <c r="H22" s="990" t="s">
        <v>140</v>
      </c>
      <c r="I22" s="992">
        <v>1</v>
      </c>
      <c r="J22" s="993">
        <v>0</v>
      </c>
      <c r="K22" s="992">
        <v>1</v>
      </c>
      <c r="L22" s="992">
        <v>0</v>
      </c>
      <c r="M22" s="992">
        <v>0</v>
      </c>
      <c r="N22" s="995">
        <v>0</v>
      </c>
      <c r="O22" s="996" t="s">
        <v>140</v>
      </c>
      <c r="P22" s="993">
        <v>1</v>
      </c>
      <c r="Q22" s="993">
        <v>1</v>
      </c>
      <c r="R22" s="993">
        <v>0</v>
      </c>
      <c r="S22" s="993">
        <v>6638</v>
      </c>
      <c r="T22" s="993">
        <v>384</v>
      </c>
      <c r="U22" s="994">
        <v>4</v>
      </c>
    </row>
    <row r="23" spans="1:27" s="997" customFormat="1" ht="14.85" customHeight="1">
      <c r="A23" s="990" t="s">
        <v>141</v>
      </c>
      <c r="B23" s="991">
        <v>0</v>
      </c>
      <c r="C23" s="992">
        <v>1</v>
      </c>
      <c r="D23" s="992">
        <v>0</v>
      </c>
      <c r="E23" s="998">
        <v>0</v>
      </c>
      <c r="F23" s="992">
        <v>0</v>
      </c>
      <c r="G23" s="999">
        <v>0</v>
      </c>
      <c r="H23" s="990" t="s">
        <v>141</v>
      </c>
      <c r="I23" s="992">
        <v>0</v>
      </c>
      <c r="J23" s="993">
        <v>0</v>
      </c>
      <c r="K23" s="992">
        <v>0</v>
      </c>
      <c r="L23" s="992">
        <v>0</v>
      </c>
      <c r="M23" s="992">
        <v>0</v>
      </c>
      <c r="N23" s="995">
        <v>0</v>
      </c>
      <c r="O23" s="996" t="s">
        <v>141</v>
      </c>
      <c r="P23" s="993">
        <v>0</v>
      </c>
      <c r="Q23" s="993">
        <v>0</v>
      </c>
      <c r="R23" s="993">
        <v>0</v>
      </c>
      <c r="S23" s="993">
        <v>5491</v>
      </c>
      <c r="T23" s="993">
        <v>459</v>
      </c>
      <c r="U23" s="994">
        <v>6</v>
      </c>
    </row>
    <row r="24" spans="1:27" s="997" customFormat="1" ht="14.85" customHeight="1">
      <c r="A24" s="990" t="s">
        <v>142</v>
      </c>
      <c r="B24" s="991">
        <v>1</v>
      </c>
      <c r="C24" s="992">
        <v>0</v>
      </c>
      <c r="D24" s="993">
        <v>21</v>
      </c>
      <c r="E24" s="993">
        <v>437</v>
      </c>
      <c r="F24" s="992">
        <v>230</v>
      </c>
      <c r="G24" s="994">
        <v>207</v>
      </c>
      <c r="H24" s="990" t="s">
        <v>142</v>
      </c>
      <c r="I24" s="993">
        <v>32</v>
      </c>
      <c r="J24" s="993">
        <v>12</v>
      </c>
      <c r="K24" s="992">
        <v>20</v>
      </c>
      <c r="L24" s="992">
        <v>5</v>
      </c>
      <c r="M24" s="992">
        <v>2</v>
      </c>
      <c r="N24" s="995">
        <v>3</v>
      </c>
      <c r="O24" s="996" t="s">
        <v>142</v>
      </c>
      <c r="P24" s="993">
        <v>98</v>
      </c>
      <c r="Q24" s="993">
        <v>98</v>
      </c>
      <c r="R24" s="993">
        <v>60</v>
      </c>
      <c r="S24" s="993">
        <v>12806</v>
      </c>
      <c r="T24" s="993">
        <v>8624</v>
      </c>
      <c r="U24" s="994">
        <v>25</v>
      </c>
    </row>
    <row r="25" spans="1:27" s="997" customFormat="1" ht="14.85" customHeight="1">
      <c r="A25" s="990" t="s">
        <v>143</v>
      </c>
      <c r="B25" s="991">
        <v>1</v>
      </c>
      <c r="C25" s="992">
        <v>0</v>
      </c>
      <c r="D25" s="993">
        <v>31</v>
      </c>
      <c r="E25" s="993">
        <v>758</v>
      </c>
      <c r="F25" s="992">
        <v>396</v>
      </c>
      <c r="G25" s="994">
        <v>362</v>
      </c>
      <c r="H25" s="990" t="s">
        <v>143</v>
      </c>
      <c r="I25" s="992">
        <v>42</v>
      </c>
      <c r="J25" s="993">
        <v>18</v>
      </c>
      <c r="K25" s="992">
        <v>24</v>
      </c>
      <c r="L25" s="992">
        <v>5</v>
      </c>
      <c r="M25" s="992">
        <v>2</v>
      </c>
      <c r="N25" s="995">
        <v>3</v>
      </c>
      <c r="O25" s="996" t="s">
        <v>143</v>
      </c>
      <c r="P25" s="993">
        <v>141</v>
      </c>
      <c r="Q25" s="993">
        <v>141</v>
      </c>
      <c r="R25" s="993">
        <v>115</v>
      </c>
      <c r="S25" s="993">
        <v>14743</v>
      </c>
      <c r="T25" s="993">
        <v>7976</v>
      </c>
      <c r="U25" s="994">
        <v>39</v>
      </c>
    </row>
    <row r="26" spans="1:27" s="997" customFormat="1" ht="14.85" customHeight="1">
      <c r="A26" s="990" t="s">
        <v>24</v>
      </c>
      <c r="B26" s="991">
        <v>1</v>
      </c>
      <c r="C26" s="992">
        <v>0</v>
      </c>
      <c r="D26" s="993">
        <v>6</v>
      </c>
      <c r="E26" s="993">
        <v>99</v>
      </c>
      <c r="F26" s="992">
        <v>49</v>
      </c>
      <c r="G26" s="994">
        <v>50</v>
      </c>
      <c r="H26" s="990" t="s">
        <v>24</v>
      </c>
      <c r="I26" s="993">
        <v>10</v>
      </c>
      <c r="J26" s="993">
        <v>4</v>
      </c>
      <c r="K26" s="993">
        <v>6</v>
      </c>
      <c r="L26" s="992">
        <v>4</v>
      </c>
      <c r="M26" s="992">
        <v>3</v>
      </c>
      <c r="N26" s="995">
        <v>1</v>
      </c>
      <c r="O26" s="990" t="s">
        <v>24</v>
      </c>
      <c r="P26" s="993">
        <v>20</v>
      </c>
      <c r="Q26" s="993">
        <v>20</v>
      </c>
      <c r="R26" s="993">
        <v>14</v>
      </c>
      <c r="S26" s="993">
        <v>18899</v>
      </c>
      <c r="T26" s="993">
        <v>4627</v>
      </c>
      <c r="U26" s="994">
        <v>16</v>
      </c>
    </row>
    <row r="27" spans="1:27" s="997" customFormat="1" ht="14.85" customHeight="1">
      <c r="A27" s="990" t="s">
        <v>144</v>
      </c>
      <c r="B27" s="991">
        <v>1</v>
      </c>
      <c r="C27" s="992">
        <v>0</v>
      </c>
      <c r="D27" s="993">
        <v>6</v>
      </c>
      <c r="E27" s="993">
        <v>29</v>
      </c>
      <c r="F27" s="992">
        <v>16</v>
      </c>
      <c r="G27" s="994">
        <v>13</v>
      </c>
      <c r="H27" s="990" t="s">
        <v>144</v>
      </c>
      <c r="I27" s="992">
        <v>9</v>
      </c>
      <c r="J27" s="993">
        <v>4</v>
      </c>
      <c r="K27" s="992">
        <v>5</v>
      </c>
      <c r="L27" s="992">
        <v>4</v>
      </c>
      <c r="M27" s="992">
        <v>2</v>
      </c>
      <c r="N27" s="995">
        <v>2</v>
      </c>
      <c r="O27" s="996" t="s">
        <v>144</v>
      </c>
      <c r="P27" s="993">
        <v>3</v>
      </c>
      <c r="Q27" s="993">
        <v>3</v>
      </c>
      <c r="R27" s="993">
        <v>3</v>
      </c>
      <c r="S27" s="993">
        <v>16381</v>
      </c>
      <c r="T27" s="993">
        <v>2516</v>
      </c>
      <c r="U27" s="994">
        <v>9</v>
      </c>
    </row>
    <row r="28" spans="1:27" s="997" customFormat="1" ht="14.85" customHeight="1">
      <c r="A28" s="990" t="s">
        <v>145</v>
      </c>
      <c r="B28" s="991">
        <v>0</v>
      </c>
      <c r="C28" s="992">
        <v>1</v>
      </c>
      <c r="D28" s="992">
        <v>0</v>
      </c>
      <c r="E28" s="998">
        <v>0</v>
      </c>
      <c r="F28" s="992">
        <v>0</v>
      </c>
      <c r="G28" s="999">
        <v>0</v>
      </c>
      <c r="H28" s="990" t="s">
        <v>145</v>
      </c>
      <c r="I28" s="992">
        <v>0</v>
      </c>
      <c r="J28" s="993">
        <v>0</v>
      </c>
      <c r="K28" s="992">
        <v>0</v>
      </c>
      <c r="L28" s="992">
        <v>0</v>
      </c>
      <c r="M28" s="992">
        <v>0</v>
      </c>
      <c r="N28" s="995">
        <v>0</v>
      </c>
      <c r="O28" s="996" t="s">
        <v>145</v>
      </c>
      <c r="P28" s="993">
        <v>0</v>
      </c>
      <c r="Q28" s="993">
        <v>0</v>
      </c>
      <c r="R28" s="993">
        <v>0</v>
      </c>
      <c r="S28" s="993">
        <v>7093</v>
      </c>
      <c r="T28" s="993">
        <v>180</v>
      </c>
      <c r="U28" s="994">
        <v>0</v>
      </c>
    </row>
    <row r="29" spans="1:27" s="997" customFormat="1" ht="14.85" customHeight="1">
      <c r="A29" s="990" t="s">
        <v>146</v>
      </c>
      <c r="B29" s="991">
        <v>1</v>
      </c>
      <c r="C29" s="992">
        <v>0</v>
      </c>
      <c r="D29" s="993">
        <v>17</v>
      </c>
      <c r="E29" s="993">
        <v>407</v>
      </c>
      <c r="F29" s="992">
        <v>220</v>
      </c>
      <c r="G29" s="994">
        <v>187</v>
      </c>
      <c r="H29" s="990" t="s">
        <v>146</v>
      </c>
      <c r="I29" s="993">
        <v>25</v>
      </c>
      <c r="J29" s="993">
        <v>8</v>
      </c>
      <c r="K29" s="993">
        <v>17</v>
      </c>
      <c r="L29" s="992">
        <v>4</v>
      </c>
      <c r="M29" s="992">
        <v>2</v>
      </c>
      <c r="N29" s="995">
        <v>2</v>
      </c>
      <c r="O29" s="996" t="s">
        <v>146</v>
      </c>
      <c r="P29" s="993">
        <v>63</v>
      </c>
      <c r="Q29" s="993">
        <v>63</v>
      </c>
      <c r="R29" s="993">
        <v>67</v>
      </c>
      <c r="S29" s="993">
        <v>13878</v>
      </c>
      <c r="T29" s="993">
        <v>8410</v>
      </c>
      <c r="U29" s="994">
        <v>29</v>
      </c>
    </row>
    <row r="30" spans="1:27" s="997" customFormat="1" ht="14.85" customHeight="1">
      <c r="A30" s="990" t="s">
        <v>147</v>
      </c>
      <c r="B30" s="991">
        <v>1</v>
      </c>
      <c r="C30" s="992">
        <v>0</v>
      </c>
      <c r="D30" s="993">
        <v>13</v>
      </c>
      <c r="E30" s="993">
        <v>225</v>
      </c>
      <c r="F30" s="992">
        <v>118</v>
      </c>
      <c r="G30" s="994">
        <v>107</v>
      </c>
      <c r="H30" s="990" t="s">
        <v>147</v>
      </c>
      <c r="I30" s="992">
        <v>21</v>
      </c>
      <c r="J30" s="993">
        <v>7</v>
      </c>
      <c r="K30" s="992">
        <v>14</v>
      </c>
      <c r="L30" s="992">
        <v>5</v>
      </c>
      <c r="M30" s="992">
        <v>2</v>
      </c>
      <c r="N30" s="995">
        <v>3</v>
      </c>
      <c r="O30" s="996" t="s">
        <v>147</v>
      </c>
      <c r="P30" s="993">
        <v>36</v>
      </c>
      <c r="Q30" s="993">
        <v>36</v>
      </c>
      <c r="R30" s="993">
        <v>38</v>
      </c>
      <c r="S30" s="993">
        <v>15123</v>
      </c>
      <c r="T30" s="993">
        <v>8107</v>
      </c>
      <c r="U30" s="994">
        <v>33</v>
      </c>
    </row>
    <row r="31" spans="1:27" s="997" customFormat="1" ht="14.85" customHeight="1">
      <c r="A31" s="990" t="s">
        <v>148</v>
      </c>
      <c r="B31" s="991">
        <v>1</v>
      </c>
      <c r="C31" s="992">
        <v>0</v>
      </c>
      <c r="D31" s="993">
        <v>19</v>
      </c>
      <c r="E31" s="993">
        <v>450</v>
      </c>
      <c r="F31" s="992">
        <v>239</v>
      </c>
      <c r="G31" s="994">
        <v>211</v>
      </c>
      <c r="H31" s="990" t="s">
        <v>148</v>
      </c>
      <c r="I31" s="992">
        <v>29</v>
      </c>
      <c r="J31" s="993">
        <v>10</v>
      </c>
      <c r="K31" s="992">
        <v>19</v>
      </c>
      <c r="L31" s="992">
        <v>4</v>
      </c>
      <c r="M31" s="992">
        <v>2</v>
      </c>
      <c r="N31" s="995">
        <v>2</v>
      </c>
      <c r="O31" s="996" t="s">
        <v>148</v>
      </c>
      <c r="P31" s="993">
        <v>72</v>
      </c>
      <c r="Q31" s="993">
        <v>72</v>
      </c>
      <c r="R31" s="993">
        <v>72</v>
      </c>
      <c r="S31" s="993">
        <v>18370</v>
      </c>
      <c r="T31" s="993">
        <v>9697</v>
      </c>
      <c r="U31" s="994">
        <v>34</v>
      </c>
      <c r="V31" s="87"/>
      <c r="W31" s="88"/>
      <c r="X31" s="87"/>
      <c r="Y31" s="89"/>
      <c r="Z31" s="89"/>
      <c r="AA31" s="87"/>
    </row>
    <row r="32" spans="1:27" s="997" customFormat="1" ht="14.85" customHeight="1">
      <c r="A32" s="990" t="s">
        <v>149</v>
      </c>
      <c r="B32" s="991">
        <v>1</v>
      </c>
      <c r="C32" s="992">
        <v>0</v>
      </c>
      <c r="D32" s="993">
        <v>10</v>
      </c>
      <c r="E32" s="993">
        <v>178</v>
      </c>
      <c r="F32" s="992">
        <v>97</v>
      </c>
      <c r="G32" s="994">
        <v>81</v>
      </c>
      <c r="H32" s="990" t="s">
        <v>149</v>
      </c>
      <c r="I32" s="992">
        <v>18</v>
      </c>
      <c r="J32" s="993">
        <v>8</v>
      </c>
      <c r="K32" s="992">
        <v>10</v>
      </c>
      <c r="L32" s="992">
        <v>3</v>
      </c>
      <c r="M32" s="992">
        <v>1</v>
      </c>
      <c r="N32" s="995">
        <v>2</v>
      </c>
      <c r="O32" s="996" t="s">
        <v>149</v>
      </c>
      <c r="P32" s="993">
        <v>36</v>
      </c>
      <c r="Q32" s="993">
        <v>36</v>
      </c>
      <c r="R32" s="993">
        <v>23</v>
      </c>
      <c r="S32" s="993">
        <v>19299</v>
      </c>
      <c r="T32" s="993">
        <v>5643</v>
      </c>
      <c r="U32" s="994">
        <v>16</v>
      </c>
    </row>
    <row r="33" spans="1:21" s="997" customFormat="1" ht="14.85" customHeight="1">
      <c r="A33" s="990" t="s">
        <v>150</v>
      </c>
      <c r="B33" s="991">
        <v>1</v>
      </c>
      <c r="C33" s="992">
        <v>0</v>
      </c>
      <c r="D33" s="993">
        <v>7</v>
      </c>
      <c r="E33" s="993">
        <v>79</v>
      </c>
      <c r="F33" s="992">
        <v>44</v>
      </c>
      <c r="G33" s="994">
        <v>35</v>
      </c>
      <c r="H33" s="990" t="s">
        <v>150</v>
      </c>
      <c r="I33" s="992">
        <v>13</v>
      </c>
      <c r="J33" s="993">
        <v>5</v>
      </c>
      <c r="K33" s="992">
        <v>8</v>
      </c>
      <c r="L33" s="992">
        <v>4</v>
      </c>
      <c r="M33" s="992">
        <v>2</v>
      </c>
      <c r="N33" s="995">
        <v>2</v>
      </c>
      <c r="O33" s="996" t="s">
        <v>150</v>
      </c>
      <c r="P33" s="993">
        <v>13</v>
      </c>
      <c r="Q33" s="993">
        <v>13</v>
      </c>
      <c r="R33" s="993">
        <v>12</v>
      </c>
      <c r="S33" s="993">
        <v>14796</v>
      </c>
      <c r="T33" s="993">
        <v>3608</v>
      </c>
      <c r="U33" s="994">
        <v>14</v>
      </c>
    </row>
    <row r="34" spans="1:21" s="997" customFormat="1" ht="14.85" customHeight="1">
      <c r="A34" s="990" t="s">
        <v>151</v>
      </c>
      <c r="B34" s="991">
        <v>1</v>
      </c>
      <c r="C34" s="992">
        <v>0</v>
      </c>
      <c r="D34" s="993">
        <v>13</v>
      </c>
      <c r="E34" s="993">
        <v>243</v>
      </c>
      <c r="F34" s="992">
        <v>137</v>
      </c>
      <c r="G34" s="994">
        <v>106</v>
      </c>
      <c r="H34" s="990" t="s">
        <v>151</v>
      </c>
      <c r="I34" s="993">
        <v>22</v>
      </c>
      <c r="J34" s="993">
        <v>8</v>
      </c>
      <c r="K34" s="993">
        <v>14</v>
      </c>
      <c r="L34" s="992">
        <v>6</v>
      </c>
      <c r="M34" s="992">
        <v>2</v>
      </c>
      <c r="N34" s="995">
        <v>4</v>
      </c>
      <c r="O34" s="996" t="s">
        <v>151</v>
      </c>
      <c r="P34" s="993">
        <v>53</v>
      </c>
      <c r="Q34" s="993">
        <v>53</v>
      </c>
      <c r="R34" s="993">
        <v>32</v>
      </c>
      <c r="S34" s="993">
        <v>15108</v>
      </c>
      <c r="T34" s="993">
        <v>5523</v>
      </c>
      <c r="U34" s="994">
        <v>19</v>
      </c>
    </row>
    <row r="35" spans="1:21" s="997" customFormat="1" ht="14.85" customHeight="1">
      <c r="A35" s="990" t="s">
        <v>152</v>
      </c>
      <c r="B35" s="991">
        <v>1</v>
      </c>
      <c r="C35" s="992">
        <v>0</v>
      </c>
      <c r="D35" s="993">
        <v>8</v>
      </c>
      <c r="E35" s="993">
        <v>127</v>
      </c>
      <c r="F35" s="992">
        <v>61</v>
      </c>
      <c r="G35" s="994">
        <v>66</v>
      </c>
      <c r="H35" s="990" t="s">
        <v>152</v>
      </c>
      <c r="I35" s="992">
        <v>13</v>
      </c>
      <c r="J35" s="993">
        <v>4</v>
      </c>
      <c r="K35" s="992">
        <v>9</v>
      </c>
      <c r="L35" s="992">
        <v>2</v>
      </c>
      <c r="M35" s="992">
        <v>1</v>
      </c>
      <c r="N35" s="995">
        <v>1</v>
      </c>
      <c r="O35" s="996" t="s">
        <v>152</v>
      </c>
      <c r="P35" s="993">
        <v>18</v>
      </c>
      <c r="Q35" s="993">
        <v>18</v>
      </c>
      <c r="R35" s="993">
        <v>18</v>
      </c>
      <c r="S35" s="993">
        <v>16292</v>
      </c>
      <c r="T35" s="993">
        <v>7499</v>
      </c>
      <c r="U35" s="994">
        <v>34</v>
      </c>
    </row>
    <row r="36" spans="1:21" s="997" customFormat="1" ht="14.85" customHeight="1">
      <c r="A36" s="990" t="s">
        <v>153</v>
      </c>
      <c r="B36" s="991">
        <v>1</v>
      </c>
      <c r="C36" s="992">
        <v>0</v>
      </c>
      <c r="D36" s="993">
        <v>17</v>
      </c>
      <c r="E36" s="993">
        <v>389</v>
      </c>
      <c r="F36" s="992">
        <v>194</v>
      </c>
      <c r="G36" s="994">
        <v>195</v>
      </c>
      <c r="H36" s="990" t="s">
        <v>153</v>
      </c>
      <c r="I36" s="992">
        <v>26</v>
      </c>
      <c r="J36" s="993">
        <v>9</v>
      </c>
      <c r="K36" s="992">
        <v>17</v>
      </c>
      <c r="L36" s="992">
        <v>4</v>
      </c>
      <c r="M36" s="992">
        <v>0</v>
      </c>
      <c r="N36" s="995">
        <v>4</v>
      </c>
      <c r="O36" s="996" t="s">
        <v>153</v>
      </c>
      <c r="P36" s="993">
        <v>80</v>
      </c>
      <c r="Q36" s="993">
        <v>80</v>
      </c>
      <c r="R36" s="993">
        <v>59</v>
      </c>
      <c r="S36" s="993">
        <v>10000</v>
      </c>
      <c r="T36" s="993">
        <v>10039</v>
      </c>
      <c r="U36" s="994">
        <v>27</v>
      </c>
    </row>
    <row r="37" spans="1:21" s="997" customFormat="1" ht="14.85" customHeight="1">
      <c r="A37" s="990" t="s">
        <v>154</v>
      </c>
      <c r="B37" s="991">
        <v>1</v>
      </c>
      <c r="C37" s="992">
        <v>0</v>
      </c>
      <c r="D37" s="993">
        <v>13</v>
      </c>
      <c r="E37" s="993">
        <v>248</v>
      </c>
      <c r="F37" s="992">
        <v>129</v>
      </c>
      <c r="G37" s="994">
        <v>119</v>
      </c>
      <c r="H37" s="990" t="s">
        <v>154</v>
      </c>
      <c r="I37" s="992">
        <v>21</v>
      </c>
      <c r="J37" s="993">
        <v>8</v>
      </c>
      <c r="K37" s="992">
        <v>13</v>
      </c>
      <c r="L37" s="992">
        <v>4</v>
      </c>
      <c r="M37" s="992">
        <v>3</v>
      </c>
      <c r="N37" s="995">
        <v>1</v>
      </c>
      <c r="O37" s="996" t="s">
        <v>154</v>
      </c>
      <c r="P37" s="993">
        <v>43</v>
      </c>
      <c r="Q37" s="993">
        <v>43</v>
      </c>
      <c r="R37" s="993">
        <v>34</v>
      </c>
      <c r="S37" s="993">
        <v>10049</v>
      </c>
      <c r="T37" s="993">
        <v>7489</v>
      </c>
      <c r="U37" s="994">
        <v>32</v>
      </c>
    </row>
    <row r="38" spans="1:21" s="997" customFormat="1" ht="14.85" customHeight="1">
      <c r="A38" s="990" t="s">
        <v>155</v>
      </c>
      <c r="B38" s="991">
        <v>1</v>
      </c>
      <c r="C38" s="992">
        <v>0</v>
      </c>
      <c r="D38" s="993">
        <v>23</v>
      </c>
      <c r="E38" s="993">
        <v>596</v>
      </c>
      <c r="F38" s="992">
        <v>302</v>
      </c>
      <c r="G38" s="994">
        <v>294</v>
      </c>
      <c r="H38" s="990" t="s">
        <v>155</v>
      </c>
      <c r="I38" s="992">
        <v>33</v>
      </c>
      <c r="J38" s="993">
        <v>13</v>
      </c>
      <c r="K38" s="992">
        <v>20</v>
      </c>
      <c r="L38" s="992">
        <v>4</v>
      </c>
      <c r="M38" s="992">
        <v>2</v>
      </c>
      <c r="N38" s="995">
        <v>2</v>
      </c>
      <c r="O38" s="996" t="s">
        <v>155</v>
      </c>
      <c r="P38" s="993">
        <v>90</v>
      </c>
      <c r="Q38" s="993">
        <v>90</v>
      </c>
      <c r="R38" s="993">
        <v>98</v>
      </c>
      <c r="S38" s="993">
        <v>11013</v>
      </c>
      <c r="T38" s="993">
        <v>8631</v>
      </c>
      <c r="U38" s="994">
        <v>28</v>
      </c>
    </row>
    <row r="39" spans="1:21" s="997" customFormat="1" ht="14.85" customHeight="1">
      <c r="A39" s="990" t="s">
        <v>156</v>
      </c>
      <c r="B39" s="991">
        <v>1</v>
      </c>
      <c r="C39" s="992">
        <v>0</v>
      </c>
      <c r="D39" s="993">
        <v>26</v>
      </c>
      <c r="E39" s="993">
        <v>654</v>
      </c>
      <c r="F39" s="992">
        <v>348</v>
      </c>
      <c r="G39" s="994">
        <v>306</v>
      </c>
      <c r="H39" s="990" t="s">
        <v>156</v>
      </c>
      <c r="I39" s="992">
        <v>37</v>
      </c>
      <c r="J39" s="993">
        <v>17</v>
      </c>
      <c r="K39" s="992">
        <v>20</v>
      </c>
      <c r="L39" s="992">
        <v>5</v>
      </c>
      <c r="M39" s="992">
        <v>2</v>
      </c>
      <c r="N39" s="995">
        <v>3</v>
      </c>
      <c r="O39" s="996" t="s">
        <v>156</v>
      </c>
      <c r="P39" s="993">
        <v>134</v>
      </c>
      <c r="Q39" s="993">
        <v>134</v>
      </c>
      <c r="R39" s="993">
        <v>91</v>
      </c>
      <c r="S39" s="993">
        <v>10001</v>
      </c>
      <c r="T39" s="993">
        <v>9504</v>
      </c>
      <c r="U39" s="994">
        <v>42</v>
      </c>
    </row>
    <row r="40" spans="1:21" s="997" customFormat="1" ht="14.85" customHeight="1">
      <c r="A40" s="990" t="s">
        <v>157</v>
      </c>
      <c r="B40" s="991">
        <v>1</v>
      </c>
      <c r="C40" s="992">
        <v>0</v>
      </c>
      <c r="D40" s="993">
        <v>19</v>
      </c>
      <c r="E40" s="993">
        <v>465</v>
      </c>
      <c r="F40" s="992">
        <v>247</v>
      </c>
      <c r="G40" s="994">
        <v>218</v>
      </c>
      <c r="H40" s="990" t="s">
        <v>157</v>
      </c>
      <c r="I40" s="992">
        <v>33</v>
      </c>
      <c r="J40" s="993">
        <v>12</v>
      </c>
      <c r="K40" s="992">
        <v>21</v>
      </c>
      <c r="L40" s="992">
        <v>6</v>
      </c>
      <c r="M40" s="992">
        <v>5</v>
      </c>
      <c r="N40" s="995">
        <v>1</v>
      </c>
      <c r="O40" s="996" t="s">
        <v>157</v>
      </c>
      <c r="P40" s="993">
        <v>87</v>
      </c>
      <c r="Q40" s="993">
        <v>87</v>
      </c>
      <c r="R40" s="993">
        <v>53</v>
      </c>
      <c r="S40" s="993">
        <v>10001</v>
      </c>
      <c r="T40" s="993">
        <v>9822</v>
      </c>
      <c r="U40" s="994">
        <v>32</v>
      </c>
    </row>
    <row r="41" spans="1:21" s="997" customFormat="1" ht="14.85" customHeight="1">
      <c r="A41" s="990" t="s">
        <v>158</v>
      </c>
      <c r="B41" s="991">
        <v>1</v>
      </c>
      <c r="C41" s="992">
        <v>0</v>
      </c>
      <c r="D41" s="993">
        <v>19</v>
      </c>
      <c r="E41" s="993">
        <v>396</v>
      </c>
      <c r="F41" s="992">
        <v>198</v>
      </c>
      <c r="G41" s="994">
        <v>198</v>
      </c>
      <c r="H41" s="990" t="s">
        <v>158</v>
      </c>
      <c r="I41" s="992">
        <v>26</v>
      </c>
      <c r="J41" s="993">
        <v>14</v>
      </c>
      <c r="K41" s="992">
        <v>12</v>
      </c>
      <c r="L41" s="992">
        <v>3</v>
      </c>
      <c r="M41" s="992">
        <v>2</v>
      </c>
      <c r="N41" s="995">
        <v>1</v>
      </c>
      <c r="O41" s="996" t="s">
        <v>158</v>
      </c>
      <c r="P41" s="993">
        <v>81</v>
      </c>
      <c r="Q41" s="993">
        <v>81</v>
      </c>
      <c r="R41" s="993">
        <v>61</v>
      </c>
      <c r="S41" s="993">
        <v>9501</v>
      </c>
      <c r="T41" s="993">
        <v>8982</v>
      </c>
      <c r="U41" s="994">
        <v>24</v>
      </c>
    </row>
    <row r="42" spans="1:21" s="997" customFormat="1" ht="14.85" customHeight="1">
      <c r="A42" s="990" t="s">
        <v>159</v>
      </c>
      <c r="B42" s="991">
        <v>1</v>
      </c>
      <c r="C42" s="992">
        <v>0</v>
      </c>
      <c r="D42" s="993">
        <v>14</v>
      </c>
      <c r="E42" s="993">
        <v>333</v>
      </c>
      <c r="F42" s="992">
        <v>162</v>
      </c>
      <c r="G42" s="994">
        <v>171</v>
      </c>
      <c r="H42" s="990" t="s">
        <v>159</v>
      </c>
      <c r="I42" s="992">
        <v>21</v>
      </c>
      <c r="J42" s="993">
        <v>5</v>
      </c>
      <c r="K42" s="992">
        <v>16</v>
      </c>
      <c r="L42" s="992">
        <v>5</v>
      </c>
      <c r="M42" s="992">
        <v>2</v>
      </c>
      <c r="N42" s="995">
        <v>3</v>
      </c>
      <c r="O42" s="996" t="s">
        <v>159</v>
      </c>
      <c r="P42" s="993">
        <v>54</v>
      </c>
      <c r="Q42" s="993">
        <v>54</v>
      </c>
      <c r="R42" s="993">
        <v>64</v>
      </c>
      <c r="S42" s="993">
        <v>10067</v>
      </c>
      <c r="T42" s="993">
        <v>9612</v>
      </c>
      <c r="U42" s="994">
        <v>18</v>
      </c>
    </row>
    <row r="43" spans="1:21" s="997" customFormat="1" ht="14.85" customHeight="1">
      <c r="A43" s="990" t="s">
        <v>160</v>
      </c>
      <c r="B43" s="991">
        <v>1</v>
      </c>
      <c r="C43" s="992">
        <v>0</v>
      </c>
      <c r="D43" s="993">
        <v>22</v>
      </c>
      <c r="E43" s="993">
        <v>519</v>
      </c>
      <c r="F43" s="992">
        <v>265</v>
      </c>
      <c r="G43" s="994">
        <v>254</v>
      </c>
      <c r="H43" s="990" t="s">
        <v>160</v>
      </c>
      <c r="I43" s="992">
        <v>32</v>
      </c>
      <c r="J43" s="993">
        <v>12</v>
      </c>
      <c r="K43" s="992">
        <v>20</v>
      </c>
      <c r="L43" s="992">
        <v>5</v>
      </c>
      <c r="M43" s="992">
        <v>2</v>
      </c>
      <c r="N43" s="995">
        <v>3</v>
      </c>
      <c r="O43" s="996" t="s">
        <v>160</v>
      </c>
      <c r="P43" s="993">
        <v>106</v>
      </c>
      <c r="Q43" s="993">
        <v>106</v>
      </c>
      <c r="R43" s="993">
        <v>59</v>
      </c>
      <c r="S43" s="993">
        <v>11913</v>
      </c>
      <c r="T43" s="993">
        <v>10633</v>
      </c>
      <c r="U43" s="994">
        <v>30</v>
      </c>
    </row>
    <row r="44" spans="1:21" s="997" customFormat="1" ht="14.85" customHeight="1">
      <c r="A44" s="990" t="s">
        <v>161</v>
      </c>
      <c r="B44" s="991">
        <v>1</v>
      </c>
      <c r="C44" s="992">
        <v>0</v>
      </c>
      <c r="D44" s="993">
        <v>34</v>
      </c>
      <c r="E44" s="993">
        <v>874</v>
      </c>
      <c r="F44" s="992">
        <v>449</v>
      </c>
      <c r="G44" s="994">
        <v>425</v>
      </c>
      <c r="H44" s="990" t="s">
        <v>162</v>
      </c>
      <c r="I44" s="992">
        <v>52</v>
      </c>
      <c r="J44" s="993">
        <v>24</v>
      </c>
      <c r="K44" s="992">
        <v>28</v>
      </c>
      <c r="L44" s="992">
        <v>6</v>
      </c>
      <c r="M44" s="992">
        <v>3</v>
      </c>
      <c r="N44" s="995">
        <v>3</v>
      </c>
      <c r="O44" s="996" t="s">
        <v>162</v>
      </c>
      <c r="P44" s="993">
        <v>168</v>
      </c>
      <c r="Q44" s="993">
        <v>168</v>
      </c>
      <c r="R44" s="993">
        <v>114</v>
      </c>
      <c r="S44" s="993">
        <v>12997</v>
      </c>
      <c r="T44" s="993">
        <v>9568</v>
      </c>
      <c r="U44" s="994">
        <v>38</v>
      </c>
    </row>
    <row r="45" spans="1:21" s="997" customFormat="1" ht="14.85" customHeight="1">
      <c r="A45" s="990" t="s">
        <v>163</v>
      </c>
      <c r="B45" s="991">
        <v>1</v>
      </c>
      <c r="C45" s="992">
        <v>0</v>
      </c>
      <c r="D45" s="993">
        <v>38</v>
      </c>
      <c r="E45" s="993">
        <v>1008</v>
      </c>
      <c r="F45" s="992">
        <v>505</v>
      </c>
      <c r="G45" s="994">
        <v>503</v>
      </c>
      <c r="H45" s="990" t="s">
        <v>164</v>
      </c>
      <c r="I45" s="992">
        <v>56</v>
      </c>
      <c r="J45" s="993">
        <v>22</v>
      </c>
      <c r="K45" s="992">
        <v>34</v>
      </c>
      <c r="L45" s="992">
        <v>5</v>
      </c>
      <c r="M45" s="992">
        <v>3</v>
      </c>
      <c r="N45" s="995">
        <v>2</v>
      </c>
      <c r="O45" s="996" t="s">
        <v>164</v>
      </c>
      <c r="P45" s="993">
        <v>156</v>
      </c>
      <c r="Q45" s="993">
        <v>156</v>
      </c>
      <c r="R45" s="993">
        <v>150</v>
      </c>
      <c r="S45" s="993">
        <v>9176</v>
      </c>
      <c r="T45" s="993">
        <v>9247</v>
      </c>
      <c r="U45" s="994">
        <v>41</v>
      </c>
    </row>
    <row r="46" spans="1:21" s="997" customFormat="1" ht="14.85" customHeight="1">
      <c r="A46" s="990" t="s">
        <v>165</v>
      </c>
      <c r="B46" s="991">
        <v>1</v>
      </c>
      <c r="C46" s="992">
        <v>0</v>
      </c>
      <c r="D46" s="993">
        <v>33</v>
      </c>
      <c r="E46" s="993">
        <v>914</v>
      </c>
      <c r="F46" s="992">
        <v>458</v>
      </c>
      <c r="G46" s="994">
        <v>456</v>
      </c>
      <c r="H46" s="990" t="s">
        <v>166</v>
      </c>
      <c r="I46" s="992">
        <v>50</v>
      </c>
      <c r="J46" s="993">
        <v>18</v>
      </c>
      <c r="K46" s="992">
        <v>32</v>
      </c>
      <c r="L46" s="992">
        <v>5</v>
      </c>
      <c r="M46" s="992">
        <v>3</v>
      </c>
      <c r="N46" s="995">
        <v>2</v>
      </c>
      <c r="O46" s="996" t="s">
        <v>166</v>
      </c>
      <c r="P46" s="993">
        <v>180</v>
      </c>
      <c r="Q46" s="993">
        <v>180</v>
      </c>
      <c r="R46" s="993">
        <v>152</v>
      </c>
      <c r="S46" s="993">
        <v>11391</v>
      </c>
      <c r="T46" s="993">
        <v>9273</v>
      </c>
      <c r="U46" s="994">
        <v>37</v>
      </c>
    </row>
    <row r="47" spans="1:21" s="997" customFormat="1" ht="14.85" customHeight="1">
      <c r="A47" s="990" t="s">
        <v>167</v>
      </c>
      <c r="B47" s="991">
        <v>1</v>
      </c>
      <c r="C47" s="992">
        <v>0</v>
      </c>
      <c r="D47" s="993">
        <v>30</v>
      </c>
      <c r="E47" s="993">
        <v>772</v>
      </c>
      <c r="F47" s="992">
        <v>375</v>
      </c>
      <c r="G47" s="994">
        <v>397</v>
      </c>
      <c r="H47" s="990" t="s">
        <v>168</v>
      </c>
      <c r="I47" s="992">
        <v>46</v>
      </c>
      <c r="J47" s="993">
        <v>17</v>
      </c>
      <c r="K47" s="992">
        <v>29</v>
      </c>
      <c r="L47" s="992">
        <v>5</v>
      </c>
      <c r="M47" s="992">
        <v>2</v>
      </c>
      <c r="N47" s="995">
        <v>3</v>
      </c>
      <c r="O47" s="996" t="s">
        <v>168</v>
      </c>
      <c r="P47" s="993">
        <v>131</v>
      </c>
      <c r="Q47" s="993">
        <v>131</v>
      </c>
      <c r="R47" s="993">
        <v>108</v>
      </c>
      <c r="S47" s="993">
        <v>12152</v>
      </c>
      <c r="T47" s="993">
        <v>10298</v>
      </c>
      <c r="U47" s="994">
        <v>44</v>
      </c>
    </row>
    <row r="48" spans="1:21" ht="14.85" customHeight="1">
      <c r="A48" s="990" t="s">
        <v>169</v>
      </c>
      <c r="B48" s="991">
        <v>1</v>
      </c>
      <c r="C48" s="992">
        <v>0</v>
      </c>
      <c r="D48" s="993">
        <v>37</v>
      </c>
      <c r="E48" s="993">
        <v>951</v>
      </c>
      <c r="F48" s="992">
        <v>496</v>
      </c>
      <c r="G48" s="994">
        <v>455</v>
      </c>
      <c r="H48" s="990" t="s">
        <v>170</v>
      </c>
      <c r="I48" s="992">
        <v>56</v>
      </c>
      <c r="J48" s="993">
        <v>11</v>
      </c>
      <c r="K48" s="992">
        <v>45</v>
      </c>
      <c r="L48" s="992">
        <v>6</v>
      </c>
      <c r="M48" s="992">
        <v>1</v>
      </c>
      <c r="N48" s="995">
        <v>5</v>
      </c>
      <c r="O48" s="996" t="s">
        <v>170</v>
      </c>
      <c r="P48" s="993">
        <v>199</v>
      </c>
      <c r="Q48" s="993">
        <v>199</v>
      </c>
      <c r="R48" s="993">
        <v>139</v>
      </c>
      <c r="S48" s="993">
        <v>12012</v>
      </c>
      <c r="T48" s="993">
        <v>12757</v>
      </c>
      <c r="U48" s="994">
        <v>54</v>
      </c>
    </row>
    <row r="49" spans="1:21" ht="14.85" customHeight="1">
      <c r="A49" s="990" t="s">
        <v>171</v>
      </c>
      <c r="B49" s="991">
        <v>1</v>
      </c>
      <c r="C49" s="992">
        <v>0</v>
      </c>
      <c r="D49" s="993">
        <v>31</v>
      </c>
      <c r="E49" s="993">
        <v>801</v>
      </c>
      <c r="F49" s="992">
        <v>408</v>
      </c>
      <c r="G49" s="994">
        <v>393</v>
      </c>
      <c r="H49" s="990" t="s">
        <v>172</v>
      </c>
      <c r="I49" s="992">
        <v>41</v>
      </c>
      <c r="J49" s="993">
        <v>18</v>
      </c>
      <c r="K49" s="992">
        <v>23</v>
      </c>
      <c r="L49" s="992">
        <v>4</v>
      </c>
      <c r="M49" s="992">
        <v>2</v>
      </c>
      <c r="N49" s="995">
        <v>2</v>
      </c>
      <c r="O49" s="996" t="s">
        <v>172</v>
      </c>
      <c r="P49" s="993">
        <v>159</v>
      </c>
      <c r="Q49" s="993">
        <v>159</v>
      </c>
      <c r="R49" s="993">
        <v>136</v>
      </c>
      <c r="S49" s="993">
        <v>12071</v>
      </c>
      <c r="T49" s="993">
        <v>10228</v>
      </c>
      <c r="U49" s="994">
        <v>50</v>
      </c>
    </row>
    <row r="50" spans="1:21" ht="14.85" customHeight="1">
      <c r="A50" s="990" t="s">
        <v>173</v>
      </c>
      <c r="B50" s="991">
        <v>1</v>
      </c>
      <c r="C50" s="992">
        <v>0</v>
      </c>
      <c r="D50" s="993">
        <v>35</v>
      </c>
      <c r="E50" s="993">
        <v>981</v>
      </c>
      <c r="F50" s="992">
        <v>475</v>
      </c>
      <c r="G50" s="994">
        <v>506</v>
      </c>
      <c r="H50" s="990" t="s">
        <v>174</v>
      </c>
      <c r="I50" s="992">
        <v>53</v>
      </c>
      <c r="J50" s="993">
        <v>12</v>
      </c>
      <c r="K50" s="992">
        <v>41</v>
      </c>
      <c r="L50" s="992">
        <v>5</v>
      </c>
      <c r="M50" s="992">
        <v>1</v>
      </c>
      <c r="N50" s="995">
        <v>4</v>
      </c>
      <c r="O50" s="996" t="s">
        <v>174</v>
      </c>
      <c r="P50" s="993">
        <v>86</v>
      </c>
      <c r="Q50" s="993">
        <v>86</v>
      </c>
      <c r="R50" s="993">
        <v>168</v>
      </c>
      <c r="S50" s="993">
        <v>13251</v>
      </c>
      <c r="T50" s="993">
        <v>10339</v>
      </c>
      <c r="U50" s="994">
        <v>45</v>
      </c>
    </row>
    <row r="51" spans="1:21" ht="14.85" customHeight="1">
      <c r="A51" s="1000" t="s">
        <v>175</v>
      </c>
      <c r="B51" s="1001">
        <v>1</v>
      </c>
      <c r="C51" s="1002">
        <v>0</v>
      </c>
      <c r="D51" s="1003">
        <v>33</v>
      </c>
      <c r="E51" s="1003">
        <v>859</v>
      </c>
      <c r="F51" s="1002">
        <v>433</v>
      </c>
      <c r="G51" s="1004">
        <v>426</v>
      </c>
      <c r="H51" s="1000" t="s">
        <v>176</v>
      </c>
      <c r="I51" s="1002">
        <v>42</v>
      </c>
      <c r="J51" s="1003">
        <v>9</v>
      </c>
      <c r="K51" s="1002">
        <v>33</v>
      </c>
      <c r="L51" s="1002">
        <v>4</v>
      </c>
      <c r="M51" s="1002">
        <v>2</v>
      </c>
      <c r="N51" s="1005">
        <v>2</v>
      </c>
      <c r="O51" s="1006" t="s">
        <v>176</v>
      </c>
      <c r="P51" s="1003">
        <v>47</v>
      </c>
      <c r="Q51" s="1003">
        <v>47</v>
      </c>
      <c r="R51" s="1003">
        <v>185</v>
      </c>
      <c r="S51" s="1003">
        <v>9512</v>
      </c>
      <c r="T51" s="1003">
        <v>12498</v>
      </c>
      <c r="U51" s="1004">
        <v>50</v>
      </c>
    </row>
    <row r="52" spans="1:21" ht="13.5" customHeight="1">
      <c r="A52" s="44" t="s">
        <v>177</v>
      </c>
      <c r="B52" s="90"/>
      <c r="D52" s="91"/>
      <c r="E52" s="92"/>
      <c r="F52" s="93"/>
      <c r="G52" s="91"/>
      <c r="H52" s="44" t="s">
        <v>468</v>
      </c>
      <c r="M52" s="93"/>
      <c r="O52" s="44" t="s">
        <v>177</v>
      </c>
      <c r="P52" s="68"/>
      <c r="Q52" s="68"/>
      <c r="R52" s="68"/>
      <c r="S52" s="68"/>
      <c r="T52" s="68"/>
      <c r="U52" s="68"/>
    </row>
  </sheetData>
  <mergeCells count="26">
    <mergeCell ref="A2:G2"/>
    <mergeCell ref="H2:N2"/>
    <mergeCell ref="O2:U2"/>
    <mergeCell ref="A3:G3"/>
    <mergeCell ref="H3:N3"/>
    <mergeCell ref="O3:U3"/>
    <mergeCell ref="A4:G4"/>
    <mergeCell ref="H4:N4"/>
    <mergeCell ref="O4:U4"/>
    <mergeCell ref="A5:B5"/>
    <mergeCell ref="C5:E5"/>
    <mergeCell ref="F5:G5"/>
    <mergeCell ref="H5:I5"/>
    <mergeCell ref="M5:N5"/>
    <mergeCell ref="O5:P5"/>
    <mergeCell ref="T5:U5"/>
    <mergeCell ref="B7:C7"/>
    <mergeCell ref="E7:G7"/>
    <mergeCell ref="I7:K7"/>
    <mergeCell ref="L7:N7"/>
    <mergeCell ref="P7:Q7"/>
    <mergeCell ref="B6:C6"/>
    <mergeCell ref="E6:G6"/>
    <mergeCell ref="I6:K6"/>
    <mergeCell ref="L6:N6"/>
    <mergeCell ref="P6:Q6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28"/>
  <sheetViews>
    <sheetView view="pageBreakPreview" zoomScaleSheetLayoutView="100" workbookViewId="0">
      <selection activeCell="A3" sqref="A3:L3"/>
    </sheetView>
  </sheetViews>
  <sheetFormatPr defaultColWidth="9" defaultRowHeight="13.5"/>
  <cols>
    <col min="1" max="1" width="9.625" style="94" customWidth="1"/>
    <col min="2" max="3" width="7" style="94" customWidth="1"/>
    <col min="4" max="4" width="7.625" style="94" customWidth="1"/>
    <col min="5" max="5" width="7.875" style="94" customWidth="1"/>
    <col min="6" max="6" width="7.625" style="94" customWidth="1"/>
    <col min="7" max="12" width="6.5" style="94" customWidth="1"/>
    <col min="13" max="13" width="9.625" style="94" customWidth="1"/>
    <col min="14" max="16" width="12.625" style="94" customWidth="1"/>
    <col min="17" max="17" width="13" style="94" customWidth="1"/>
    <col min="18" max="18" width="12.625" style="95" customWidth="1"/>
    <col min="19" max="19" width="12.625" style="94" customWidth="1"/>
    <col min="20" max="16384" width="9" style="96"/>
  </cols>
  <sheetData>
    <row r="1" spans="1:24" ht="5.0999999999999996" customHeight="1"/>
    <row r="2" spans="1:24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97"/>
      <c r="U2" s="97"/>
      <c r="V2" s="97"/>
      <c r="W2" s="97"/>
    </row>
    <row r="3" spans="1:24" s="98" customFormat="1" ht="21" customHeight="1">
      <c r="A3" s="765" t="s">
        <v>178</v>
      </c>
      <c r="B3" s="765"/>
      <c r="C3" s="765"/>
      <c r="D3" s="765"/>
      <c r="E3" s="765"/>
      <c r="F3" s="765"/>
      <c r="G3" s="779"/>
      <c r="H3" s="779"/>
      <c r="I3" s="779"/>
      <c r="J3" s="779"/>
      <c r="K3" s="779"/>
      <c r="L3" s="779"/>
      <c r="M3" s="765" t="s">
        <v>179</v>
      </c>
      <c r="N3" s="779"/>
      <c r="O3" s="779"/>
      <c r="P3" s="779"/>
      <c r="Q3" s="779"/>
      <c r="R3" s="779"/>
      <c r="S3" s="779"/>
    </row>
    <row r="4" spans="1:24" s="42" customFormat="1" ht="20.100000000000001" customHeight="1">
      <c r="A4" s="742" t="s">
        <v>180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2" t="s">
        <v>181</v>
      </c>
      <c r="N4" s="743"/>
      <c r="O4" s="743"/>
      <c r="P4" s="743"/>
      <c r="Q4" s="743"/>
      <c r="R4" s="743"/>
      <c r="S4" s="743"/>
    </row>
    <row r="5" spans="1:24" s="42" customFormat="1" ht="20.100000000000001" customHeight="1">
      <c r="A5" s="793" t="s">
        <v>182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99" t="s">
        <v>182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46" customFormat="1" ht="20.100000000000001" customHeight="1">
      <c r="A6" s="4" t="s">
        <v>183</v>
      </c>
      <c r="B6" s="4"/>
      <c r="C6" s="100"/>
      <c r="D6" s="101"/>
      <c r="E6" s="101"/>
      <c r="F6" s="101"/>
      <c r="G6" s="101"/>
      <c r="H6" s="101"/>
      <c r="I6" s="738" t="s">
        <v>184</v>
      </c>
      <c r="J6" s="774"/>
      <c r="K6" s="774"/>
      <c r="L6" s="774"/>
      <c r="M6" s="4" t="s">
        <v>185</v>
      </c>
      <c r="N6" s="70"/>
      <c r="O6" s="70"/>
      <c r="P6" s="70"/>
      <c r="Q6" s="738" t="s">
        <v>184</v>
      </c>
      <c r="R6" s="774"/>
      <c r="S6" s="774"/>
    </row>
    <row r="7" spans="1:24" s="46" customFormat="1" ht="15" customHeight="1">
      <c r="A7" s="245" t="s">
        <v>61</v>
      </c>
      <c r="B7" s="244" t="s">
        <v>7</v>
      </c>
      <c r="C7" s="7" t="s">
        <v>63</v>
      </c>
      <c r="D7" s="8" t="s">
        <v>186</v>
      </c>
      <c r="E7" s="8"/>
      <c r="F7" s="7"/>
      <c r="G7" s="8" t="s">
        <v>102</v>
      </c>
      <c r="H7" s="8"/>
      <c r="I7" s="7"/>
      <c r="J7" s="102" t="s">
        <v>187</v>
      </c>
      <c r="K7" s="102"/>
      <c r="L7" s="7"/>
      <c r="M7" s="245" t="s">
        <v>61</v>
      </c>
      <c r="N7" s="764" t="s">
        <v>188</v>
      </c>
      <c r="O7" s="762"/>
      <c r="P7" s="255" t="s">
        <v>189</v>
      </c>
      <c r="Q7" s="242" t="s">
        <v>190</v>
      </c>
      <c r="R7" s="103" t="s">
        <v>191</v>
      </c>
      <c r="S7" s="104" t="s">
        <v>192</v>
      </c>
    </row>
    <row r="8" spans="1:24" s="46" customFormat="1" ht="18.600000000000001" customHeight="1">
      <c r="A8" s="246" t="s">
        <v>193</v>
      </c>
      <c r="B8" s="21"/>
      <c r="C8" s="21"/>
      <c r="D8" s="15" t="s">
        <v>16</v>
      </c>
      <c r="E8" s="15"/>
      <c r="F8" s="16"/>
      <c r="G8" s="15" t="s">
        <v>112</v>
      </c>
      <c r="H8" s="15"/>
      <c r="I8" s="16"/>
      <c r="J8" s="15" t="s">
        <v>69</v>
      </c>
      <c r="K8" s="15"/>
      <c r="L8" s="16"/>
      <c r="M8" s="246" t="s">
        <v>193</v>
      </c>
      <c r="N8" s="749" t="s">
        <v>194</v>
      </c>
      <c r="O8" s="794"/>
      <c r="P8" s="105"/>
      <c r="Q8" s="247"/>
      <c r="R8" s="106"/>
      <c r="S8" s="107"/>
    </row>
    <row r="9" spans="1:24" s="46" customFormat="1" ht="15" customHeight="1">
      <c r="A9" s="19"/>
      <c r="B9" s="787" t="s">
        <v>195</v>
      </c>
      <c r="C9" s="787" t="s">
        <v>196</v>
      </c>
      <c r="D9" s="21" t="s">
        <v>17</v>
      </c>
      <c r="E9" s="21" t="s">
        <v>24</v>
      </c>
      <c r="F9" s="21" t="s">
        <v>25</v>
      </c>
      <c r="G9" s="47" t="s">
        <v>17</v>
      </c>
      <c r="H9" s="108" t="s">
        <v>197</v>
      </c>
      <c r="I9" s="109" t="s">
        <v>25</v>
      </c>
      <c r="J9" s="110" t="s">
        <v>17</v>
      </c>
      <c r="K9" s="110" t="s">
        <v>197</v>
      </c>
      <c r="L9" s="21" t="s">
        <v>25</v>
      </c>
      <c r="M9" s="57"/>
      <c r="N9" s="244" t="s">
        <v>198</v>
      </c>
      <c r="O9" s="255" t="s">
        <v>199</v>
      </c>
      <c r="P9" s="789" t="s">
        <v>120</v>
      </c>
      <c r="Q9" s="787" t="s">
        <v>200</v>
      </c>
      <c r="R9" s="791" t="s">
        <v>201</v>
      </c>
      <c r="S9" s="780" t="s">
        <v>202</v>
      </c>
    </row>
    <row r="10" spans="1:24" s="46" customFormat="1" ht="26.25" customHeight="1">
      <c r="A10" s="76" t="s">
        <v>128</v>
      </c>
      <c r="B10" s="788"/>
      <c r="C10" s="788"/>
      <c r="D10" s="16" t="s">
        <v>31</v>
      </c>
      <c r="E10" s="16" t="s">
        <v>32</v>
      </c>
      <c r="F10" s="16" t="s">
        <v>33</v>
      </c>
      <c r="G10" s="15" t="s">
        <v>31</v>
      </c>
      <c r="H10" s="111" t="s">
        <v>203</v>
      </c>
      <c r="I10" s="112" t="s">
        <v>33</v>
      </c>
      <c r="J10" s="16" t="s">
        <v>31</v>
      </c>
      <c r="K10" s="24" t="s">
        <v>203</v>
      </c>
      <c r="L10" s="16" t="s">
        <v>33</v>
      </c>
      <c r="M10" s="76" t="s">
        <v>128</v>
      </c>
      <c r="N10" s="256" t="s">
        <v>129</v>
      </c>
      <c r="O10" s="113" t="s">
        <v>204</v>
      </c>
      <c r="P10" s="790"/>
      <c r="Q10" s="788"/>
      <c r="R10" s="792"/>
      <c r="S10" s="781"/>
    </row>
    <row r="11" spans="1:24" s="114" customFormat="1" ht="36.950000000000003" customHeight="1">
      <c r="A11" s="115">
        <v>2015</v>
      </c>
      <c r="B11" s="84">
        <v>9</v>
      </c>
      <c r="C11" s="82">
        <v>174</v>
      </c>
      <c r="D11" s="82">
        <v>5172</v>
      </c>
      <c r="E11" s="82">
        <v>3785</v>
      </c>
      <c r="F11" s="82">
        <v>3624</v>
      </c>
      <c r="G11" s="82">
        <v>356</v>
      </c>
      <c r="H11" s="82">
        <v>129</v>
      </c>
      <c r="I11" s="82">
        <v>227</v>
      </c>
      <c r="J11" s="82">
        <v>33</v>
      </c>
      <c r="K11" s="82">
        <v>21</v>
      </c>
      <c r="L11" s="83">
        <v>12</v>
      </c>
      <c r="M11" s="116">
        <v>2015</v>
      </c>
      <c r="N11" s="84">
        <v>2085</v>
      </c>
      <c r="O11" s="82">
        <v>2083</v>
      </c>
      <c r="P11" s="82">
        <v>1493</v>
      </c>
      <c r="Q11" s="82">
        <v>146389</v>
      </c>
      <c r="R11" s="82">
        <v>77445</v>
      </c>
      <c r="S11" s="83">
        <v>294</v>
      </c>
    </row>
    <row r="12" spans="1:24" s="114" customFormat="1" ht="36.950000000000003" customHeight="1">
      <c r="A12" s="115">
        <v>2016</v>
      </c>
      <c r="B12" s="84">
        <v>9</v>
      </c>
      <c r="C12" s="82">
        <v>161</v>
      </c>
      <c r="D12" s="82">
        <v>4661</v>
      </c>
      <c r="E12" s="82">
        <v>2449</v>
      </c>
      <c r="F12" s="82">
        <v>2212</v>
      </c>
      <c r="G12" s="82">
        <v>332</v>
      </c>
      <c r="H12" s="82">
        <v>106</v>
      </c>
      <c r="I12" s="82">
        <v>226</v>
      </c>
      <c r="J12" s="82">
        <v>35</v>
      </c>
      <c r="K12" s="82">
        <v>23</v>
      </c>
      <c r="L12" s="83">
        <v>12</v>
      </c>
      <c r="M12" s="116">
        <v>2016</v>
      </c>
      <c r="N12" s="84">
        <v>1965</v>
      </c>
      <c r="O12" s="82">
        <v>1963</v>
      </c>
      <c r="P12" s="82">
        <v>1489</v>
      </c>
      <c r="Q12" s="82">
        <v>146389</v>
      </c>
      <c r="R12" s="82">
        <v>75815</v>
      </c>
      <c r="S12" s="83">
        <v>288</v>
      </c>
    </row>
    <row r="13" spans="1:24" s="117" customFormat="1" ht="36.950000000000003" customHeight="1">
      <c r="A13" s="115">
        <v>2017</v>
      </c>
      <c r="B13" s="84">
        <v>9</v>
      </c>
      <c r="C13" s="82">
        <v>153</v>
      </c>
      <c r="D13" s="82">
        <v>4302</v>
      </c>
      <c r="E13" s="82">
        <v>2260</v>
      </c>
      <c r="F13" s="82">
        <v>2042</v>
      </c>
      <c r="G13" s="82">
        <v>321</v>
      </c>
      <c r="H13" s="82">
        <v>94</v>
      </c>
      <c r="I13" s="82">
        <v>227</v>
      </c>
      <c r="J13" s="82">
        <v>35</v>
      </c>
      <c r="K13" s="82">
        <v>22</v>
      </c>
      <c r="L13" s="83">
        <v>13</v>
      </c>
      <c r="M13" s="116">
        <v>2017</v>
      </c>
      <c r="N13" s="84">
        <v>1701</v>
      </c>
      <c r="O13" s="82">
        <v>1699</v>
      </c>
      <c r="P13" s="82">
        <v>1397</v>
      </c>
      <c r="Q13" s="82">
        <v>148518</v>
      </c>
      <c r="R13" s="82">
        <v>75950</v>
      </c>
      <c r="S13" s="83">
        <v>295</v>
      </c>
    </row>
    <row r="14" spans="1:24" s="117" customFormat="1" ht="36.950000000000003" customHeight="1">
      <c r="A14" s="115">
        <v>2018</v>
      </c>
      <c r="B14" s="84">
        <v>9</v>
      </c>
      <c r="C14" s="82">
        <v>149</v>
      </c>
      <c r="D14" s="82">
        <v>4076</v>
      </c>
      <c r="E14" s="82">
        <v>2084</v>
      </c>
      <c r="F14" s="82">
        <v>1992</v>
      </c>
      <c r="G14" s="82">
        <v>318</v>
      </c>
      <c r="H14" s="82">
        <v>86</v>
      </c>
      <c r="I14" s="82">
        <v>232</v>
      </c>
      <c r="J14" s="82">
        <v>37</v>
      </c>
      <c r="K14" s="82">
        <v>22</v>
      </c>
      <c r="L14" s="83">
        <v>15</v>
      </c>
      <c r="M14" s="116">
        <v>2018</v>
      </c>
      <c r="N14" s="84">
        <v>1437</v>
      </c>
      <c r="O14" s="82">
        <v>1430</v>
      </c>
      <c r="P14" s="82">
        <v>1253</v>
      </c>
      <c r="Q14" s="82">
        <v>142537</v>
      </c>
      <c r="R14" s="82">
        <v>78762</v>
      </c>
      <c r="S14" s="83">
        <v>287</v>
      </c>
    </row>
    <row r="15" spans="1:24" s="117" customFormat="1" ht="36.950000000000003" customHeight="1">
      <c r="A15" s="115">
        <v>2019</v>
      </c>
      <c r="B15" s="84">
        <v>9</v>
      </c>
      <c r="C15" s="82">
        <v>147</v>
      </c>
      <c r="D15" s="82">
        <v>3875</v>
      </c>
      <c r="E15" s="82">
        <v>1939</v>
      </c>
      <c r="F15" s="82">
        <v>1936</v>
      </c>
      <c r="G15" s="82">
        <v>326</v>
      </c>
      <c r="H15" s="82">
        <v>83</v>
      </c>
      <c r="I15" s="82">
        <v>243</v>
      </c>
      <c r="J15" s="82">
        <v>31</v>
      </c>
      <c r="K15" s="82">
        <v>19</v>
      </c>
      <c r="L15" s="83">
        <v>12</v>
      </c>
      <c r="M15" s="116">
        <v>2019</v>
      </c>
      <c r="N15" s="84">
        <v>1426</v>
      </c>
      <c r="O15" s="82">
        <v>1426</v>
      </c>
      <c r="P15" s="82">
        <v>1266</v>
      </c>
      <c r="Q15" s="82">
        <v>142402</v>
      </c>
      <c r="R15" s="82">
        <v>78141</v>
      </c>
      <c r="S15" s="83">
        <v>288</v>
      </c>
    </row>
    <row r="16" spans="1:24" s="119" customFormat="1" ht="36.950000000000003" customHeight="1">
      <c r="A16" s="341">
        <v>2020</v>
      </c>
      <c r="B16" s="342">
        <v>9</v>
      </c>
      <c r="C16" s="343">
        <v>147</v>
      </c>
      <c r="D16" s="343">
        <v>3838</v>
      </c>
      <c r="E16" s="343">
        <v>1902</v>
      </c>
      <c r="F16" s="343">
        <v>1936</v>
      </c>
      <c r="G16" s="343">
        <v>318</v>
      </c>
      <c r="H16" s="343">
        <v>88</v>
      </c>
      <c r="I16" s="343">
        <v>230</v>
      </c>
      <c r="J16" s="343">
        <v>32</v>
      </c>
      <c r="K16" s="343">
        <v>19</v>
      </c>
      <c r="L16" s="344">
        <v>13</v>
      </c>
      <c r="M16" s="341">
        <v>2020</v>
      </c>
      <c r="N16" s="342">
        <v>1358</v>
      </c>
      <c r="O16" s="343">
        <v>1357</v>
      </c>
      <c r="P16" s="343">
        <v>1379</v>
      </c>
      <c r="Q16" s="343">
        <v>142402</v>
      </c>
      <c r="R16" s="343">
        <v>78045</v>
      </c>
      <c r="S16" s="344">
        <v>287</v>
      </c>
    </row>
    <row r="17" spans="1:26" s="114" customFormat="1" ht="36.950000000000003" customHeight="1">
      <c r="A17" s="1007" t="s">
        <v>205</v>
      </c>
      <c r="B17" s="1008">
        <v>1</v>
      </c>
      <c r="C17" s="1009">
        <v>16</v>
      </c>
      <c r="D17" s="1009">
        <v>445</v>
      </c>
      <c r="E17" s="1009">
        <v>445</v>
      </c>
      <c r="F17" s="992">
        <v>0</v>
      </c>
      <c r="G17" s="1009">
        <v>36</v>
      </c>
      <c r="H17" s="1010">
        <v>8</v>
      </c>
      <c r="I17" s="1009">
        <v>28</v>
      </c>
      <c r="J17" s="1010">
        <v>3</v>
      </c>
      <c r="K17" s="1010">
        <v>1</v>
      </c>
      <c r="L17" s="1011">
        <v>2</v>
      </c>
      <c r="M17" s="1012" t="s">
        <v>206</v>
      </c>
      <c r="N17" s="1013">
        <v>138</v>
      </c>
      <c r="O17" s="1009">
        <v>138</v>
      </c>
      <c r="P17" s="1009">
        <v>160</v>
      </c>
      <c r="Q17" s="1009">
        <v>22051</v>
      </c>
      <c r="R17" s="1009">
        <v>8755</v>
      </c>
      <c r="S17" s="1014">
        <v>29</v>
      </c>
    </row>
    <row r="18" spans="1:26" s="114" customFormat="1" ht="36.950000000000003" customHeight="1">
      <c r="A18" s="1007" t="s">
        <v>207</v>
      </c>
      <c r="B18" s="1008">
        <v>1</v>
      </c>
      <c r="C18" s="1009">
        <v>15</v>
      </c>
      <c r="D18" s="1009">
        <v>305</v>
      </c>
      <c r="E18" s="1009">
        <v>225</v>
      </c>
      <c r="F18" s="993">
        <v>80</v>
      </c>
      <c r="G18" s="1009">
        <v>30</v>
      </c>
      <c r="H18" s="1010">
        <v>17</v>
      </c>
      <c r="I18" s="1009">
        <v>13</v>
      </c>
      <c r="J18" s="1010">
        <v>3</v>
      </c>
      <c r="K18" s="1010">
        <v>1</v>
      </c>
      <c r="L18" s="1011">
        <v>2</v>
      </c>
      <c r="M18" s="1012" t="s">
        <v>207</v>
      </c>
      <c r="N18" s="1013">
        <v>122</v>
      </c>
      <c r="O18" s="1009">
        <v>122</v>
      </c>
      <c r="P18" s="1009">
        <v>108</v>
      </c>
      <c r="Q18" s="1009">
        <v>32439</v>
      </c>
      <c r="R18" s="1009">
        <v>7596</v>
      </c>
      <c r="S18" s="1014">
        <v>26</v>
      </c>
    </row>
    <row r="19" spans="1:26" s="114" customFormat="1" ht="36.950000000000003" customHeight="1">
      <c r="A19" s="1007" t="s">
        <v>208</v>
      </c>
      <c r="B19" s="1008">
        <v>1</v>
      </c>
      <c r="C19" s="1009">
        <v>14</v>
      </c>
      <c r="D19" s="1009">
        <v>354</v>
      </c>
      <c r="E19" s="1009">
        <v>212</v>
      </c>
      <c r="F19" s="992">
        <v>142</v>
      </c>
      <c r="G19" s="1010">
        <v>29</v>
      </c>
      <c r="H19" s="1010">
        <v>7</v>
      </c>
      <c r="I19" s="1010">
        <v>22</v>
      </c>
      <c r="J19" s="1010">
        <v>2</v>
      </c>
      <c r="K19" s="1010">
        <v>2</v>
      </c>
      <c r="L19" s="1011">
        <v>0</v>
      </c>
      <c r="M19" s="1012" t="s">
        <v>208</v>
      </c>
      <c r="N19" s="1013">
        <v>88</v>
      </c>
      <c r="O19" s="1009">
        <v>88</v>
      </c>
      <c r="P19" s="1009">
        <v>124</v>
      </c>
      <c r="Q19" s="1009">
        <v>14157</v>
      </c>
      <c r="R19" s="1009">
        <v>9641</v>
      </c>
      <c r="S19" s="1014">
        <v>30</v>
      </c>
    </row>
    <row r="20" spans="1:26" s="114" customFormat="1" ht="36.950000000000003" customHeight="1">
      <c r="A20" s="1007" t="s">
        <v>209</v>
      </c>
      <c r="B20" s="1008">
        <v>1</v>
      </c>
      <c r="C20" s="1009">
        <v>6</v>
      </c>
      <c r="D20" s="1009">
        <v>120</v>
      </c>
      <c r="E20" s="1009">
        <v>0</v>
      </c>
      <c r="F20" s="992">
        <v>120</v>
      </c>
      <c r="G20" s="1009">
        <v>18</v>
      </c>
      <c r="H20" s="1010">
        <v>6</v>
      </c>
      <c r="I20" s="1010">
        <v>12</v>
      </c>
      <c r="J20" s="1010">
        <v>2</v>
      </c>
      <c r="K20" s="1010">
        <v>2</v>
      </c>
      <c r="L20" s="1011">
        <v>0</v>
      </c>
      <c r="M20" s="1012" t="s">
        <v>209</v>
      </c>
      <c r="N20" s="1013">
        <v>42</v>
      </c>
      <c r="O20" s="1009">
        <v>42</v>
      </c>
      <c r="P20" s="1009">
        <v>46</v>
      </c>
      <c r="Q20" s="1009">
        <v>10736</v>
      </c>
      <c r="R20" s="1009">
        <v>8780</v>
      </c>
      <c r="S20" s="1014">
        <v>29</v>
      </c>
    </row>
    <row r="21" spans="1:26" s="114" customFormat="1" ht="36.950000000000003" customHeight="1">
      <c r="A21" s="1007" t="s">
        <v>210</v>
      </c>
      <c r="B21" s="1008">
        <v>1</v>
      </c>
      <c r="C21" s="1009">
        <v>20</v>
      </c>
      <c r="D21" s="1009">
        <v>513</v>
      </c>
      <c r="E21" s="1009">
        <v>0</v>
      </c>
      <c r="F21" s="992">
        <v>513</v>
      </c>
      <c r="G21" s="1010">
        <v>39</v>
      </c>
      <c r="H21" s="1010">
        <v>11</v>
      </c>
      <c r="I21" s="1010">
        <v>28</v>
      </c>
      <c r="J21" s="1010">
        <v>6</v>
      </c>
      <c r="K21" s="1010">
        <v>2</v>
      </c>
      <c r="L21" s="1011">
        <v>4</v>
      </c>
      <c r="M21" s="1012" t="s">
        <v>210</v>
      </c>
      <c r="N21" s="1013">
        <v>178</v>
      </c>
      <c r="O21" s="1009">
        <v>178</v>
      </c>
      <c r="P21" s="1009">
        <v>183</v>
      </c>
      <c r="Q21" s="1009">
        <v>10000</v>
      </c>
      <c r="R21" s="1009">
        <v>7603</v>
      </c>
      <c r="S21" s="1014">
        <v>39</v>
      </c>
    </row>
    <row r="22" spans="1:26" s="114" customFormat="1" ht="36.950000000000003" customHeight="1">
      <c r="A22" s="1007" t="s">
        <v>211</v>
      </c>
      <c r="B22" s="1008">
        <v>1</v>
      </c>
      <c r="C22" s="1009">
        <v>8</v>
      </c>
      <c r="D22" s="1009">
        <v>209</v>
      </c>
      <c r="E22" s="1009">
        <v>0</v>
      </c>
      <c r="F22" s="992">
        <v>209</v>
      </c>
      <c r="G22" s="1009">
        <v>22</v>
      </c>
      <c r="H22" s="1010">
        <v>3</v>
      </c>
      <c r="I22" s="1010">
        <v>19</v>
      </c>
      <c r="J22" s="1010">
        <v>4</v>
      </c>
      <c r="K22" s="1010">
        <v>3</v>
      </c>
      <c r="L22" s="1011">
        <v>1</v>
      </c>
      <c r="M22" s="1012" t="s">
        <v>212</v>
      </c>
      <c r="N22" s="1013">
        <v>98</v>
      </c>
      <c r="O22" s="1009">
        <v>98</v>
      </c>
      <c r="P22" s="1009">
        <v>83</v>
      </c>
      <c r="Q22" s="1009">
        <v>18355</v>
      </c>
      <c r="R22" s="1009">
        <v>7962</v>
      </c>
      <c r="S22" s="1014">
        <v>29</v>
      </c>
    </row>
    <row r="23" spans="1:26" s="114" customFormat="1" ht="36.950000000000003" customHeight="1">
      <c r="A23" s="1007" t="s">
        <v>213</v>
      </c>
      <c r="B23" s="1008">
        <v>1</v>
      </c>
      <c r="C23" s="1009">
        <v>19</v>
      </c>
      <c r="D23" s="1009">
        <v>490</v>
      </c>
      <c r="E23" s="1009">
        <v>279</v>
      </c>
      <c r="F23" s="992">
        <v>211</v>
      </c>
      <c r="G23" s="1010">
        <v>39</v>
      </c>
      <c r="H23" s="1010">
        <v>7</v>
      </c>
      <c r="I23" s="1010">
        <v>32</v>
      </c>
      <c r="J23" s="1010">
        <v>3</v>
      </c>
      <c r="K23" s="1010">
        <v>2</v>
      </c>
      <c r="L23" s="1011">
        <v>1</v>
      </c>
      <c r="M23" s="1012" t="s">
        <v>214</v>
      </c>
      <c r="N23" s="1013">
        <v>185</v>
      </c>
      <c r="O23" s="1009">
        <v>185</v>
      </c>
      <c r="P23" s="1009">
        <v>185</v>
      </c>
      <c r="Q23" s="1009">
        <v>9993</v>
      </c>
      <c r="R23" s="1009">
        <v>9933</v>
      </c>
      <c r="S23" s="1014">
        <v>36</v>
      </c>
    </row>
    <row r="24" spans="1:26" ht="36.950000000000003" customHeight="1">
      <c r="A24" s="1015" t="s">
        <v>215</v>
      </c>
      <c r="B24" s="1008">
        <v>1</v>
      </c>
      <c r="C24" s="1009">
        <v>25</v>
      </c>
      <c r="D24" s="1009">
        <v>695</v>
      </c>
      <c r="E24" s="1009">
        <v>373</v>
      </c>
      <c r="F24" s="993">
        <v>322</v>
      </c>
      <c r="G24" s="1009">
        <v>54</v>
      </c>
      <c r="H24" s="1010">
        <v>18</v>
      </c>
      <c r="I24" s="1010">
        <v>36</v>
      </c>
      <c r="J24" s="1010">
        <v>4</v>
      </c>
      <c r="K24" s="1010">
        <v>2</v>
      </c>
      <c r="L24" s="1011">
        <v>2</v>
      </c>
      <c r="M24" s="1016" t="s">
        <v>216</v>
      </c>
      <c r="N24" s="1013">
        <v>251</v>
      </c>
      <c r="O24" s="1009">
        <v>250</v>
      </c>
      <c r="P24" s="1009">
        <v>244</v>
      </c>
      <c r="Q24" s="1009">
        <v>13646</v>
      </c>
      <c r="R24" s="1009">
        <v>8385</v>
      </c>
      <c r="S24" s="1014">
        <v>33</v>
      </c>
      <c r="T24" s="114"/>
      <c r="U24" s="114"/>
      <c r="V24" s="114"/>
      <c r="W24" s="114"/>
      <c r="X24" s="114"/>
      <c r="Y24" s="114"/>
      <c r="Z24" s="114"/>
    </row>
    <row r="25" spans="1:26" ht="36.950000000000003" customHeight="1">
      <c r="A25" s="1017" t="s">
        <v>217</v>
      </c>
      <c r="B25" s="1018">
        <v>1</v>
      </c>
      <c r="C25" s="1019">
        <v>24</v>
      </c>
      <c r="D25" s="1019">
        <v>707</v>
      </c>
      <c r="E25" s="1019">
        <v>368</v>
      </c>
      <c r="F25" s="1002">
        <v>339</v>
      </c>
      <c r="G25" s="546">
        <v>51</v>
      </c>
      <c r="H25" s="546">
        <v>11</v>
      </c>
      <c r="I25" s="546">
        <v>40</v>
      </c>
      <c r="J25" s="546">
        <v>5</v>
      </c>
      <c r="K25" s="546">
        <v>4</v>
      </c>
      <c r="L25" s="1020">
        <v>1</v>
      </c>
      <c r="M25" s="1021" t="s">
        <v>218</v>
      </c>
      <c r="N25" s="1022">
        <v>256</v>
      </c>
      <c r="O25" s="1019">
        <v>256</v>
      </c>
      <c r="P25" s="1019">
        <v>246</v>
      </c>
      <c r="Q25" s="1019">
        <v>11025</v>
      </c>
      <c r="R25" s="1019">
        <v>9390</v>
      </c>
      <c r="S25" s="1020">
        <v>36</v>
      </c>
      <c r="T25" s="114"/>
      <c r="U25" s="114"/>
      <c r="V25" s="114"/>
      <c r="W25" s="114"/>
      <c r="X25" s="114"/>
      <c r="Y25" s="114"/>
      <c r="Z25" s="114"/>
    </row>
    <row r="26" spans="1:26" ht="15.95" customHeight="1">
      <c r="A26" s="782" t="s">
        <v>219</v>
      </c>
      <c r="B26" s="783"/>
      <c r="C26" s="783"/>
      <c r="D26" s="783"/>
      <c r="E26" s="783"/>
      <c r="F26" s="783"/>
      <c r="G26" s="783"/>
      <c r="H26" s="783"/>
      <c r="I26" s="120"/>
      <c r="J26" s="120"/>
      <c r="K26" s="120"/>
      <c r="L26" s="120"/>
      <c r="M26" s="782" t="s">
        <v>219</v>
      </c>
      <c r="N26" s="783"/>
      <c r="O26" s="783"/>
      <c r="P26" s="783"/>
      <c r="Q26" s="783"/>
      <c r="R26" s="783"/>
      <c r="S26" s="783"/>
    </row>
    <row r="27" spans="1:26" s="124" customFormat="1" ht="15.95" customHeight="1">
      <c r="A27" s="121" t="s">
        <v>467</v>
      </c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784" t="s">
        <v>220</v>
      </c>
      <c r="N27" s="785"/>
      <c r="O27" s="785"/>
      <c r="P27" s="785"/>
      <c r="Q27" s="123"/>
      <c r="R27" s="786"/>
      <c r="S27" s="786"/>
    </row>
    <row r="28" spans="1:26" ht="16.5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6"/>
      <c r="S28" s="125"/>
    </row>
  </sheetData>
  <mergeCells count="21">
    <mergeCell ref="A2:L2"/>
    <mergeCell ref="M2:S2"/>
    <mergeCell ref="A3:L3"/>
    <mergeCell ref="M3:S3"/>
    <mergeCell ref="A4:L4"/>
    <mergeCell ref="M4:S4"/>
    <mergeCell ref="A5:L5"/>
    <mergeCell ref="I6:L6"/>
    <mergeCell ref="Q6:S6"/>
    <mergeCell ref="N7:O7"/>
    <mergeCell ref="N8:O8"/>
    <mergeCell ref="S9:S10"/>
    <mergeCell ref="A26:H26"/>
    <mergeCell ref="M26:S26"/>
    <mergeCell ref="M27:P27"/>
    <mergeCell ref="R27:S27"/>
    <mergeCell ref="B9:B10"/>
    <mergeCell ref="C9:C10"/>
    <mergeCell ref="P9:P10"/>
    <mergeCell ref="Q9:Q10"/>
    <mergeCell ref="R9:R10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5"/>
  <sheetViews>
    <sheetView view="pageBreakPreview" zoomScale="85" zoomScaleSheetLayoutView="85" workbookViewId="0">
      <selection activeCell="A4" sqref="A4:L4"/>
    </sheetView>
  </sheetViews>
  <sheetFormatPr defaultColWidth="9" defaultRowHeight="13.5"/>
  <cols>
    <col min="1" max="1" width="9.625" style="94" customWidth="1"/>
    <col min="2" max="2" width="6.5" style="94" customWidth="1"/>
    <col min="3" max="3" width="7" style="94" customWidth="1"/>
    <col min="4" max="6" width="8.125" style="94" customWidth="1"/>
    <col min="7" max="12" width="6.375" style="94" customWidth="1"/>
    <col min="13" max="13" width="10.125" style="94" customWidth="1"/>
    <col min="14" max="15" width="12.125" style="94" customWidth="1"/>
    <col min="16" max="16" width="12.625" style="94" customWidth="1"/>
    <col min="17" max="17" width="13.25" style="94" customWidth="1"/>
    <col min="18" max="19" width="12.625" style="94" customWidth="1"/>
    <col min="20" max="16384" width="9" style="96"/>
  </cols>
  <sheetData>
    <row r="1" spans="1:24" ht="5.0999999999999996" customHeight="1"/>
    <row r="2" spans="1:24" ht="50.1" customHeight="1">
      <c r="A2" s="799"/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127"/>
      <c r="U2" s="127"/>
      <c r="V2" s="127"/>
      <c r="W2" s="127"/>
    </row>
    <row r="3" spans="1:24" s="98" customFormat="1" ht="21" customHeight="1">
      <c r="A3" s="800" t="s">
        <v>221</v>
      </c>
      <c r="B3" s="800"/>
      <c r="C3" s="800"/>
      <c r="D3" s="800"/>
      <c r="E3" s="800"/>
      <c r="F3" s="800"/>
      <c r="G3" s="801"/>
      <c r="H3" s="801"/>
      <c r="I3" s="801"/>
      <c r="J3" s="801"/>
      <c r="K3" s="801"/>
      <c r="L3" s="801"/>
      <c r="M3" s="800" t="s">
        <v>222</v>
      </c>
      <c r="N3" s="800"/>
      <c r="O3" s="800"/>
      <c r="P3" s="800"/>
      <c r="Q3" s="800"/>
      <c r="R3" s="800"/>
      <c r="S3" s="800"/>
    </row>
    <row r="4" spans="1:24" s="42" customFormat="1" ht="20.100000000000001" customHeight="1">
      <c r="A4" s="802" t="s">
        <v>223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2" t="s">
        <v>224</v>
      </c>
      <c r="N4" s="802"/>
      <c r="O4" s="802"/>
      <c r="P4" s="802"/>
      <c r="Q4" s="802"/>
      <c r="R4" s="802"/>
      <c r="S4" s="802"/>
    </row>
    <row r="5" spans="1:24" s="42" customFormat="1" ht="20.100000000000001" customHeight="1">
      <c r="A5" s="793" t="s">
        <v>225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99" t="s">
        <v>225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46" customFormat="1" ht="20.100000000000001" customHeight="1">
      <c r="A6" s="4" t="s">
        <v>226</v>
      </c>
      <c r="B6" s="4"/>
      <c r="C6" s="128"/>
      <c r="D6" s="775"/>
      <c r="E6" s="804"/>
      <c r="F6" s="804"/>
      <c r="G6" s="804"/>
      <c r="H6" s="101"/>
      <c r="I6" s="738" t="s">
        <v>227</v>
      </c>
      <c r="J6" s="774"/>
      <c r="K6" s="774"/>
      <c r="L6" s="774"/>
      <c r="M6" s="4" t="s">
        <v>228</v>
      </c>
      <c r="N6" s="70"/>
      <c r="O6" s="70"/>
      <c r="P6" s="70"/>
      <c r="Q6" s="738" t="s">
        <v>99</v>
      </c>
      <c r="R6" s="738"/>
      <c r="S6" s="738"/>
    </row>
    <row r="7" spans="1:24" s="46" customFormat="1" ht="16.5" customHeight="1">
      <c r="A7" s="245" t="s">
        <v>61</v>
      </c>
      <c r="B7" s="244" t="s">
        <v>7</v>
      </c>
      <c r="C7" s="7" t="s">
        <v>63</v>
      </c>
      <c r="D7" s="8" t="s">
        <v>186</v>
      </c>
      <c r="E7" s="8"/>
      <c r="F7" s="7"/>
      <c r="G7" s="8" t="s">
        <v>102</v>
      </c>
      <c r="H7" s="8"/>
      <c r="I7" s="7"/>
      <c r="J7" s="102" t="s">
        <v>229</v>
      </c>
      <c r="K7" s="102"/>
      <c r="L7" s="7"/>
      <c r="M7" s="245" t="s">
        <v>61</v>
      </c>
      <c r="N7" s="764" t="s">
        <v>230</v>
      </c>
      <c r="O7" s="762"/>
      <c r="P7" s="255" t="s">
        <v>231</v>
      </c>
      <c r="Q7" s="242" t="s">
        <v>232</v>
      </c>
      <c r="R7" s="244" t="s">
        <v>233</v>
      </c>
      <c r="S7" s="104" t="s">
        <v>234</v>
      </c>
    </row>
    <row r="8" spans="1:24" s="46" customFormat="1" ht="18.75" customHeight="1">
      <c r="A8" s="246" t="s">
        <v>235</v>
      </c>
      <c r="B8" s="14"/>
      <c r="C8" s="14"/>
      <c r="D8" s="15" t="s">
        <v>16</v>
      </c>
      <c r="E8" s="15"/>
      <c r="F8" s="16"/>
      <c r="G8" s="15" t="s">
        <v>112</v>
      </c>
      <c r="H8" s="15"/>
      <c r="I8" s="16"/>
      <c r="J8" s="15" t="s">
        <v>69</v>
      </c>
      <c r="K8" s="15"/>
      <c r="L8" s="16"/>
      <c r="M8" s="246" t="s">
        <v>235</v>
      </c>
      <c r="N8" s="749" t="s">
        <v>236</v>
      </c>
      <c r="O8" s="794"/>
      <c r="P8" s="105"/>
      <c r="Q8" s="247"/>
      <c r="R8" s="247"/>
      <c r="S8" s="107"/>
    </row>
    <row r="9" spans="1:24" s="46" customFormat="1" ht="15.95" customHeight="1">
      <c r="A9" s="797" t="s">
        <v>237</v>
      </c>
      <c r="B9" s="787" t="s">
        <v>238</v>
      </c>
      <c r="C9" s="787" t="s">
        <v>239</v>
      </c>
      <c r="D9" s="21" t="s">
        <v>17</v>
      </c>
      <c r="E9" s="21" t="s">
        <v>24</v>
      </c>
      <c r="F9" s="21" t="s">
        <v>25</v>
      </c>
      <c r="G9" s="21" t="s">
        <v>17</v>
      </c>
      <c r="H9" s="21" t="s">
        <v>240</v>
      </c>
      <c r="I9" s="21" t="s">
        <v>25</v>
      </c>
      <c r="J9" s="110" t="s">
        <v>17</v>
      </c>
      <c r="K9" s="110" t="s">
        <v>240</v>
      </c>
      <c r="L9" s="21" t="s">
        <v>25</v>
      </c>
      <c r="M9" s="797" t="s">
        <v>237</v>
      </c>
      <c r="N9" s="244" t="s">
        <v>241</v>
      </c>
      <c r="O9" s="255" t="s">
        <v>242</v>
      </c>
      <c r="P9" s="789" t="s">
        <v>243</v>
      </c>
      <c r="Q9" s="787" t="s">
        <v>244</v>
      </c>
      <c r="R9" s="787" t="s">
        <v>245</v>
      </c>
      <c r="S9" s="787" t="s">
        <v>246</v>
      </c>
    </row>
    <row r="10" spans="1:24" s="46" customFormat="1" ht="32.25" customHeight="1">
      <c r="A10" s="798"/>
      <c r="B10" s="788"/>
      <c r="C10" s="788"/>
      <c r="D10" s="16" t="s">
        <v>31</v>
      </c>
      <c r="E10" s="16" t="s">
        <v>32</v>
      </c>
      <c r="F10" s="16" t="s">
        <v>33</v>
      </c>
      <c r="G10" s="16" t="s">
        <v>31</v>
      </c>
      <c r="H10" s="16" t="s">
        <v>247</v>
      </c>
      <c r="I10" s="16" t="s">
        <v>33</v>
      </c>
      <c r="J10" s="16" t="s">
        <v>31</v>
      </c>
      <c r="K10" s="16" t="s">
        <v>247</v>
      </c>
      <c r="L10" s="16" t="s">
        <v>33</v>
      </c>
      <c r="M10" s="798"/>
      <c r="N10" s="256" t="s">
        <v>248</v>
      </c>
      <c r="O10" s="113" t="s">
        <v>249</v>
      </c>
      <c r="P10" s="790"/>
      <c r="Q10" s="788"/>
      <c r="R10" s="788"/>
      <c r="S10" s="788"/>
    </row>
    <row r="11" spans="1:24" s="130" customFormat="1" ht="42" customHeight="1">
      <c r="A11" s="286">
        <v>2015</v>
      </c>
      <c r="B11" s="82">
        <v>7</v>
      </c>
      <c r="C11" s="82">
        <v>135</v>
      </c>
      <c r="D11" s="82">
        <v>4471</v>
      </c>
      <c r="E11" s="82">
        <v>2334</v>
      </c>
      <c r="F11" s="82">
        <v>2137</v>
      </c>
      <c r="G11" s="82">
        <v>259</v>
      </c>
      <c r="H11" s="82">
        <v>172</v>
      </c>
      <c r="I11" s="82">
        <v>87</v>
      </c>
      <c r="J11" s="82">
        <v>28</v>
      </c>
      <c r="K11" s="82">
        <v>24</v>
      </c>
      <c r="L11" s="83">
        <v>4</v>
      </c>
      <c r="M11" s="132">
        <v>2015</v>
      </c>
      <c r="N11" s="84">
        <v>1567</v>
      </c>
      <c r="O11" s="82">
        <v>1562</v>
      </c>
      <c r="P11" s="82">
        <v>1366</v>
      </c>
      <c r="Q11" s="82">
        <v>150453</v>
      </c>
      <c r="R11" s="82">
        <v>40851</v>
      </c>
      <c r="S11" s="83">
        <v>198</v>
      </c>
    </row>
    <row r="12" spans="1:24" s="130" customFormat="1" ht="42" customHeight="1">
      <c r="A12" s="129">
        <v>2016</v>
      </c>
      <c r="B12" s="82">
        <v>7</v>
      </c>
      <c r="C12" s="82">
        <v>131</v>
      </c>
      <c r="D12" s="82">
        <v>4060</v>
      </c>
      <c r="E12" s="82">
        <v>2076</v>
      </c>
      <c r="F12" s="82">
        <v>1984</v>
      </c>
      <c r="G12" s="82">
        <v>262</v>
      </c>
      <c r="H12" s="82">
        <v>169</v>
      </c>
      <c r="I12" s="82">
        <v>93</v>
      </c>
      <c r="J12" s="82">
        <v>28</v>
      </c>
      <c r="K12" s="82">
        <v>24</v>
      </c>
      <c r="L12" s="83">
        <v>4</v>
      </c>
      <c r="M12" s="132">
        <v>2016</v>
      </c>
      <c r="N12" s="84">
        <v>1693</v>
      </c>
      <c r="O12" s="82">
        <v>1688</v>
      </c>
      <c r="P12" s="82">
        <v>1300</v>
      </c>
      <c r="Q12" s="82">
        <v>19230</v>
      </c>
      <c r="R12" s="82">
        <v>41508</v>
      </c>
      <c r="S12" s="83">
        <v>196</v>
      </c>
    </row>
    <row r="13" spans="1:24" s="133" customFormat="1" ht="42" customHeight="1">
      <c r="A13" s="129">
        <v>2017</v>
      </c>
      <c r="B13" s="82">
        <v>7</v>
      </c>
      <c r="C13" s="82">
        <v>126</v>
      </c>
      <c r="D13" s="82">
        <v>3810</v>
      </c>
      <c r="E13" s="82">
        <v>1925</v>
      </c>
      <c r="F13" s="82">
        <v>1885</v>
      </c>
      <c r="G13" s="82">
        <v>253</v>
      </c>
      <c r="H13" s="82">
        <v>160</v>
      </c>
      <c r="I13" s="82">
        <v>93</v>
      </c>
      <c r="J13" s="82">
        <v>28</v>
      </c>
      <c r="K13" s="82">
        <v>24</v>
      </c>
      <c r="L13" s="83">
        <v>4</v>
      </c>
      <c r="M13" s="132">
        <v>2017</v>
      </c>
      <c r="N13" s="84">
        <v>1453</v>
      </c>
      <c r="O13" s="82">
        <v>1452</v>
      </c>
      <c r="P13" s="82">
        <v>1237</v>
      </c>
      <c r="Q13" s="82">
        <v>9615</v>
      </c>
      <c r="R13" s="82">
        <v>42330</v>
      </c>
      <c r="S13" s="83">
        <v>202</v>
      </c>
    </row>
    <row r="14" spans="1:24" s="133" customFormat="1" ht="42" customHeight="1">
      <c r="A14" s="129">
        <v>2018</v>
      </c>
      <c r="B14" s="82">
        <v>7</v>
      </c>
      <c r="C14" s="82">
        <v>124</v>
      </c>
      <c r="D14" s="82">
        <v>3602</v>
      </c>
      <c r="E14" s="82">
        <v>1330</v>
      </c>
      <c r="F14" s="82">
        <v>2272</v>
      </c>
      <c r="G14" s="82">
        <v>249</v>
      </c>
      <c r="H14" s="82">
        <v>159</v>
      </c>
      <c r="I14" s="82">
        <v>90</v>
      </c>
      <c r="J14" s="82">
        <v>28</v>
      </c>
      <c r="K14" s="82">
        <v>25</v>
      </c>
      <c r="L14" s="83">
        <v>3</v>
      </c>
      <c r="M14" s="132">
        <v>2018</v>
      </c>
      <c r="N14" s="84">
        <v>1275</v>
      </c>
      <c r="O14" s="82">
        <v>1275</v>
      </c>
      <c r="P14" s="82">
        <v>1100</v>
      </c>
      <c r="Q14" s="82">
        <v>9615</v>
      </c>
      <c r="R14" s="82">
        <v>42330</v>
      </c>
      <c r="S14" s="83">
        <v>196</v>
      </c>
    </row>
    <row r="15" spans="1:24" s="133" customFormat="1" ht="42" customHeight="1">
      <c r="A15" s="129">
        <v>2019</v>
      </c>
      <c r="B15" s="82">
        <v>7</v>
      </c>
      <c r="C15" s="82">
        <v>124</v>
      </c>
      <c r="D15" s="82">
        <v>3497</v>
      </c>
      <c r="E15" s="82">
        <v>1801</v>
      </c>
      <c r="F15" s="82">
        <v>1696</v>
      </c>
      <c r="G15" s="82">
        <v>256</v>
      </c>
      <c r="H15" s="82">
        <v>152</v>
      </c>
      <c r="I15" s="82">
        <v>104</v>
      </c>
      <c r="J15" s="82">
        <v>28</v>
      </c>
      <c r="K15" s="82">
        <v>24</v>
      </c>
      <c r="L15" s="83">
        <v>4</v>
      </c>
      <c r="M15" s="348">
        <v>2019</v>
      </c>
      <c r="N15" s="82">
        <v>1273</v>
      </c>
      <c r="O15" s="82">
        <v>1270</v>
      </c>
      <c r="P15" s="82">
        <v>1200</v>
      </c>
      <c r="Q15" s="82">
        <v>9615</v>
      </c>
      <c r="R15" s="82">
        <v>42032</v>
      </c>
      <c r="S15" s="83">
        <v>193</v>
      </c>
    </row>
    <row r="16" spans="1:24" s="134" customFormat="1" ht="42" customHeight="1">
      <c r="A16" s="349">
        <v>2020</v>
      </c>
      <c r="B16" s="343">
        <f t="shared" ref="B16:L16" si="0">SUM(B17:B23)</f>
        <v>7</v>
      </c>
      <c r="C16" s="343">
        <f t="shared" si="0"/>
        <v>124</v>
      </c>
      <c r="D16" s="343">
        <f t="shared" si="0"/>
        <v>3566</v>
      </c>
      <c r="E16" s="343">
        <f t="shared" si="0"/>
        <v>1849</v>
      </c>
      <c r="F16" s="343">
        <f t="shared" si="0"/>
        <v>1717</v>
      </c>
      <c r="G16" s="343">
        <f t="shared" si="0"/>
        <v>264</v>
      </c>
      <c r="H16" s="343">
        <f t="shared" si="0"/>
        <v>147</v>
      </c>
      <c r="I16" s="343">
        <f t="shared" si="0"/>
        <v>117</v>
      </c>
      <c r="J16" s="343">
        <f t="shared" si="0"/>
        <v>28</v>
      </c>
      <c r="K16" s="343">
        <f t="shared" si="0"/>
        <v>24</v>
      </c>
      <c r="L16" s="344">
        <f t="shared" si="0"/>
        <v>4</v>
      </c>
      <c r="M16" s="349">
        <v>2020</v>
      </c>
      <c r="N16" s="343">
        <f t="shared" ref="N16:S16" si="1">SUM(N17:N23)</f>
        <v>1202</v>
      </c>
      <c r="O16" s="343">
        <f t="shared" si="1"/>
        <v>1202</v>
      </c>
      <c r="P16" s="343">
        <f t="shared" si="1"/>
        <v>1292</v>
      </c>
      <c r="Q16" s="343">
        <f t="shared" si="1"/>
        <v>17432</v>
      </c>
      <c r="R16" s="343">
        <f t="shared" si="1"/>
        <v>42579</v>
      </c>
      <c r="S16" s="344">
        <f t="shared" si="1"/>
        <v>194</v>
      </c>
    </row>
    <row r="17" spans="1:19" s="130" customFormat="1" ht="42" customHeight="1">
      <c r="A17" s="1023" t="s">
        <v>250</v>
      </c>
      <c r="B17" s="1010">
        <v>1</v>
      </c>
      <c r="C17" s="1009">
        <v>18</v>
      </c>
      <c r="D17" s="1009">
        <v>520</v>
      </c>
      <c r="E17" s="1009">
        <v>278</v>
      </c>
      <c r="F17" s="1009">
        <v>242</v>
      </c>
      <c r="G17" s="1010">
        <v>39</v>
      </c>
      <c r="H17" s="1010">
        <v>24</v>
      </c>
      <c r="I17" s="1010">
        <v>15</v>
      </c>
      <c r="J17" s="1010">
        <v>4</v>
      </c>
      <c r="K17" s="1010">
        <v>4</v>
      </c>
      <c r="L17" s="1011">
        <v>0</v>
      </c>
      <c r="M17" s="1023" t="s">
        <v>250</v>
      </c>
      <c r="N17" s="1010">
        <v>174</v>
      </c>
      <c r="O17" s="1010">
        <v>174</v>
      </c>
      <c r="P17" s="1010">
        <v>186</v>
      </c>
      <c r="Q17" s="1009">
        <v>0</v>
      </c>
      <c r="R17" s="1009">
        <v>5966</v>
      </c>
      <c r="S17" s="1014">
        <v>28</v>
      </c>
    </row>
    <row r="18" spans="1:19" s="130" customFormat="1" ht="42" customHeight="1">
      <c r="A18" s="1023" t="s">
        <v>251</v>
      </c>
      <c r="B18" s="1024">
        <v>1</v>
      </c>
      <c r="C18" s="1009">
        <v>17</v>
      </c>
      <c r="D18" s="1009">
        <v>503</v>
      </c>
      <c r="E18" s="1009">
        <v>503</v>
      </c>
      <c r="F18" s="1024">
        <v>0</v>
      </c>
      <c r="G18" s="1010">
        <v>34</v>
      </c>
      <c r="H18" s="1010">
        <v>26</v>
      </c>
      <c r="I18" s="1010">
        <v>8</v>
      </c>
      <c r="J18" s="1010">
        <v>4</v>
      </c>
      <c r="K18" s="1010">
        <v>4</v>
      </c>
      <c r="L18" s="1011">
        <v>0</v>
      </c>
      <c r="M18" s="1023" t="s">
        <v>251</v>
      </c>
      <c r="N18" s="1009">
        <v>170</v>
      </c>
      <c r="O18" s="1009">
        <v>170</v>
      </c>
      <c r="P18" s="1009">
        <v>185</v>
      </c>
      <c r="Q18" s="1009">
        <v>0</v>
      </c>
      <c r="R18" s="1009">
        <v>5409</v>
      </c>
      <c r="S18" s="1014">
        <v>24</v>
      </c>
    </row>
    <row r="19" spans="1:19" s="130" customFormat="1" ht="42" customHeight="1">
      <c r="A19" s="1023" t="s">
        <v>252</v>
      </c>
      <c r="B19" s="1010">
        <v>1</v>
      </c>
      <c r="C19" s="1010">
        <v>21</v>
      </c>
      <c r="D19" s="1010">
        <v>612</v>
      </c>
      <c r="E19" s="1009">
        <v>369</v>
      </c>
      <c r="F19" s="1010">
        <v>243</v>
      </c>
      <c r="G19" s="1010">
        <v>46</v>
      </c>
      <c r="H19" s="1010">
        <v>24</v>
      </c>
      <c r="I19" s="1010">
        <v>22</v>
      </c>
      <c r="J19" s="1010">
        <v>4</v>
      </c>
      <c r="K19" s="1010">
        <v>3</v>
      </c>
      <c r="L19" s="1011">
        <v>1</v>
      </c>
      <c r="M19" s="1023" t="s">
        <v>252</v>
      </c>
      <c r="N19" s="1009">
        <v>209</v>
      </c>
      <c r="O19" s="1009">
        <v>209</v>
      </c>
      <c r="P19" s="1009">
        <v>214</v>
      </c>
      <c r="Q19" s="1009">
        <v>0</v>
      </c>
      <c r="R19" s="1009">
        <v>5936</v>
      </c>
      <c r="S19" s="1014">
        <v>31</v>
      </c>
    </row>
    <row r="20" spans="1:19" s="130" customFormat="1" ht="42" customHeight="1">
      <c r="A20" s="1023" t="s">
        <v>253</v>
      </c>
      <c r="B20" s="1010">
        <v>1</v>
      </c>
      <c r="C20" s="1010">
        <v>15</v>
      </c>
      <c r="D20" s="1010">
        <v>425</v>
      </c>
      <c r="E20" s="1009">
        <v>425</v>
      </c>
      <c r="F20" s="1010">
        <v>0</v>
      </c>
      <c r="G20" s="1010">
        <v>33</v>
      </c>
      <c r="H20" s="1010">
        <v>17</v>
      </c>
      <c r="I20" s="1010">
        <v>16</v>
      </c>
      <c r="J20" s="1010">
        <v>4</v>
      </c>
      <c r="K20" s="1010">
        <v>4</v>
      </c>
      <c r="L20" s="1011">
        <v>0</v>
      </c>
      <c r="M20" s="1023" t="s">
        <v>253</v>
      </c>
      <c r="N20" s="1009">
        <v>143</v>
      </c>
      <c r="O20" s="1009">
        <v>143</v>
      </c>
      <c r="P20" s="1009">
        <v>153</v>
      </c>
      <c r="Q20" s="1009">
        <v>9615</v>
      </c>
      <c r="R20" s="1009">
        <v>5148</v>
      </c>
      <c r="S20" s="1014">
        <v>22</v>
      </c>
    </row>
    <row r="21" spans="1:19" s="130" customFormat="1" ht="42" customHeight="1">
      <c r="A21" s="1023" t="s">
        <v>254</v>
      </c>
      <c r="B21" s="1010">
        <v>1</v>
      </c>
      <c r="C21" s="1009">
        <v>18</v>
      </c>
      <c r="D21" s="1009">
        <v>519</v>
      </c>
      <c r="E21" s="1009">
        <v>0</v>
      </c>
      <c r="F21" s="1010">
        <v>519</v>
      </c>
      <c r="G21" s="1010">
        <v>39</v>
      </c>
      <c r="H21" s="1010">
        <v>21</v>
      </c>
      <c r="I21" s="1010">
        <v>18</v>
      </c>
      <c r="J21" s="1010">
        <v>4</v>
      </c>
      <c r="K21" s="1010">
        <v>2</v>
      </c>
      <c r="L21" s="1011">
        <v>2</v>
      </c>
      <c r="M21" s="1023" t="s">
        <v>254</v>
      </c>
      <c r="N21" s="1009">
        <v>171</v>
      </c>
      <c r="O21" s="1009">
        <v>171</v>
      </c>
      <c r="P21" s="1009">
        <v>186</v>
      </c>
      <c r="Q21" s="1009">
        <v>0</v>
      </c>
      <c r="R21" s="1009">
        <v>6756</v>
      </c>
      <c r="S21" s="1014">
        <v>30</v>
      </c>
    </row>
    <row r="22" spans="1:19" s="130" customFormat="1" ht="42" customHeight="1">
      <c r="A22" s="1023" t="s">
        <v>255</v>
      </c>
      <c r="B22" s="1010">
        <v>1</v>
      </c>
      <c r="C22" s="1009">
        <v>17</v>
      </c>
      <c r="D22" s="1009">
        <v>483</v>
      </c>
      <c r="E22" s="1009">
        <v>0</v>
      </c>
      <c r="F22" s="1010">
        <v>483</v>
      </c>
      <c r="G22" s="1010">
        <v>36</v>
      </c>
      <c r="H22" s="1010">
        <v>15</v>
      </c>
      <c r="I22" s="1010">
        <v>21</v>
      </c>
      <c r="J22" s="1010">
        <v>4</v>
      </c>
      <c r="K22" s="1010">
        <v>4</v>
      </c>
      <c r="L22" s="1011">
        <v>0</v>
      </c>
      <c r="M22" s="1023" t="s">
        <v>255</v>
      </c>
      <c r="N22" s="1009">
        <v>164</v>
      </c>
      <c r="O22" s="1009">
        <v>164</v>
      </c>
      <c r="P22" s="1009">
        <v>186</v>
      </c>
      <c r="Q22" s="1009">
        <v>7817</v>
      </c>
      <c r="R22" s="1009">
        <v>7637</v>
      </c>
      <c r="S22" s="1014">
        <v>33</v>
      </c>
    </row>
    <row r="23" spans="1:19" s="130" customFormat="1" ht="42" customHeight="1">
      <c r="A23" s="1025" t="s">
        <v>256</v>
      </c>
      <c r="B23" s="546">
        <v>1</v>
      </c>
      <c r="C23" s="546">
        <v>18</v>
      </c>
      <c r="D23" s="546">
        <v>504</v>
      </c>
      <c r="E23" s="1019">
        <v>274</v>
      </c>
      <c r="F23" s="546">
        <v>230</v>
      </c>
      <c r="G23" s="546">
        <v>37</v>
      </c>
      <c r="H23" s="546">
        <v>20</v>
      </c>
      <c r="I23" s="546">
        <v>17</v>
      </c>
      <c r="J23" s="546">
        <v>4</v>
      </c>
      <c r="K23" s="546">
        <v>3</v>
      </c>
      <c r="L23" s="1020">
        <v>1</v>
      </c>
      <c r="M23" s="1025" t="s">
        <v>256</v>
      </c>
      <c r="N23" s="1019">
        <v>171</v>
      </c>
      <c r="O23" s="1019">
        <v>171</v>
      </c>
      <c r="P23" s="1019">
        <v>182</v>
      </c>
      <c r="Q23" s="1019">
        <v>0</v>
      </c>
      <c r="R23" s="1019">
        <v>5727</v>
      </c>
      <c r="S23" s="1026">
        <v>26</v>
      </c>
    </row>
    <row r="24" spans="1:19" ht="15.95" customHeight="1">
      <c r="A24" s="796" t="s">
        <v>257</v>
      </c>
      <c r="B24" s="774"/>
      <c r="C24" s="774"/>
      <c r="D24" s="774"/>
      <c r="E24" s="774"/>
      <c r="F24" s="774"/>
      <c r="G24" s="774"/>
      <c r="H24" s="774"/>
      <c r="I24" s="135"/>
      <c r="J24" s="135"/>
      <c r="K24" s="135"/>
      <c r="L24" s="135"/>
      <c r="M24" s="796" t="s">
        <v>257</v>
      </c>
      <c r="N24" s="774"/>
      <c r="O24" s="774"/>
      <c r="P24" s="774"/>
      <c r="Q24" s="774"/>
      <c r="R24" s="774"/>
      <c r="S24" s="774"/>
    </row>
    <row r="25" spans="1:19" s="124" customFormat="1" ht="15.95" customHeight="1">
      <c r="A25" s="121" t="s">
        <v>467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1" t="s">
        <v>258</v>
      </c>
      <c r="N25" s="122"/>
      <c r="O25" s="122"/>
      <c r="P25" s="122"/>
      <c r="Q25" s="122"/>
      <c r="R25" s="122"/>
      <c r="S25" s="122"/>
    </row>
  </sheetData>
  <mergeCells count="22">
    <mergeCell ref="N8:O8"/>
    <mergeCell ref="A2:L2"/>
    <mergeCell ref="M2:S2"/>
    <mergeCell ref="A3:L3"/>
    <mergeCell ref="M3:S3"/>
    <mergeCell ref="A4:L4"/>
    <mergeCell ref="M4:S4"/>
    <mergeCell ref="A5:L5"/>
    <mergeCell ref="D6:G6"/>
    <mergeCell ref="I6:L6"/>
    <mergeCell ref="Q6:S6"/>
    <mergeCell ref="N7:O7"/>
    <mergeCell ref="R9:R10"/>
    <mergeCell ref="S9:S10"/>
    <mergeCell ref="A24:H24"/>
    <mergeCell ref="M24:S24"/>
    <mergeCell ref="A9:A10"/>
    <mergeCell ref="B9:B10"/>
    <mergeCell ref="C9:C10"/>
    <mergeCell ref="M9:M10"/>
    <mergeCell ref="P9:P10"/>
    <mergeCell ref="Q9:Q10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2"/>
  <sheetViews>
    <sheetView view="pageBreakPreview" zoomScaleSheetLayoutView="100" workbookViewId="0">
      <selection activeCell="A3" sqref="A3:L3"/>
    </sheetView>
  </sheetViews>
  <sheetFormatPr defaultColWidth="9" defaultRowHeight="13.5"/>
  <cols>
    <col min="1" max="1" width="10.875" style="94" customWidth="1"/>
    <col min="2" max="2" width="7.125" style="94" customWidth="1"/>
    <col min="3" max="3" width="7.25" style="94" customWidth="1"/>
    <col min="4" max="5" width="7.5" style="94" customWidth="1"/>
    <col min="6" max="6" width="7.875" style="94" customWidth="1"/>
    <col min="7" max="11" width="6" style="94" customWidth="1"/>
    <col min="12" max="12" width="6.125" style="94" customWidth="1"/>
    <col min="13" max="13" width="11.25" style="94" customWidth="1"/>
    <col min="14" max="20" width="10.625" style="94" customWidth="1"/>
    <col min="21" max="16384" width="9" style="96"/>
  </cols>
  <sheetData>
    <row r="1" spans="1:24" ht="5.0999999999999996" customHeight="1"/>
    <row r="2" spans="1:24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97"/>
      <c r="V2" s="97"/>
      <c r="W2" s="97"/>
    </row>
    <row r="3" spans="1:24" s="42" customFormat="1" ht="21" customHeight="1">
      <c r="A3" s="740" t="s">
        <v>259</v>
      </c>
      <c r="B3" s="740"/>
      <c r="C3" s="740"/>
      <c r="D3" s="740"/>
      <c r="E3" s="740"/>
      <c r="F3" s="740"/>
      <c r="G3" s="741"/>
      <c r="H3" s="741"/>
      <c r="I3" s="741"/>
      <c r="J3" s="741"/>
      <c r="K3" s="741"/>
      <c r="L3" s="741"/>
      <c r="M3" s="740" t="s">
        <v>463</v>
      </c>
      <c r="N3" s="740"/>
      <c r="O3" s="740"/>
      <c r="P3" s="740"/>
      <c r="Q3" s="740"/>
      <c r="R3" s="740"/>
      <c r="S3" s="740"/>
      <c r="T3" s="740"/>
      <c r="U3" s="136"/>
      <c r="V3" s="136"/>
      <c r="W3" s="136"/>
      <c r="X3" s="136"/>
    </row>
    <row r="4" spans="1:24" s="42" customFormat="1" ht="20.100000000000001" customHeight="1">
      <c r="A4" s="742" t="s">
        <v>260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2" t="s">
        <v>464</v>
      </c>
      <c r="N4" s="742"/>
      <c r="O4" s="742"/>
      <c r="P4" s="742"/>
      <c r="Q4" s="742"/>
      <c r="R4" s="742"/>
      <c r="S4" s="742"/>
      <c r="T4" s="742"/>
      <c r="U4" s="137"/>
      <c r="V4" s="137"/>
      <c r="W4" s="137"/>
      <c r="X4" s="137"/>
    </row>
    <row r="5" spans="1:24" s="42" customFormat="1" ht="20.100000000000001" customHeight="1">
      <c r="A5" s="793" t="s">
        <v>261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99" t="s">
        <v>261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46" customFormat="1" ht="20.100000000000001" customHeight="1">
      <c r="A6" s="4" t="s">
        <v>262</v>
      </c>
      <c r="B6" s="4"/>
      <c r="C6" s="100"/>
      <c r="D6" s="101"/>
      <c r="E6" s="101"/>
      <c r="F6" s="101"/>
      <c r="G6" s="101"/>
      <c r="H6" s="101"/>
      <c r="I6" s="738" t="s">
        <v>98</v>
      </c>
      <c r="J6" s="774"/>
      <c r="K6" s="774"/>
      <c r="L6" s="774"/>
      <c r="M6" s="4" t="s">
        <v>262</v>
      </c>
      <c r="N6" s="70"/>
      <c r="O6" s="100"/>
      <c r="P6" s="100"/>
      <c r="Q6" s="100"/>
      <c r="R6" s="100"/>
      <c r="S6" s="100"/>
      <c r="T6" s="138" t="s">
        <v>98</v>
      </c>
      <c r="U6" s="139"/>
      <c r="V6" s="139"/>
      <c r="W6" s="139"/>
    </row>
    <row r="7" spans="1:24" s="46" customFormat="1" ht="18" customHeight="1">
      <c r="A7" s="245" t="s">
        <v>61</v>
      </c>
      <c r="B7" s="244" t="s">
        <v>7</v>
      </c>
      <c r="C7" s="7" t="s">
        <v>63</v>
      </c>
      <c r="D7" s="8" t="s">
        <v>186</v>
      </c>
      <c r="E7" s="8"/>
      <c r="F7" s="7"/>
      <c r="G7" s="8" t="s">
        <v>102</v>
      </c>
      <c r="H7" s="8"/>
      <c r="I7" s="7"/>
      <c r="J7" s="102" t="s">
        <v>103</v>
      </c>
      <c r="K7" s="102"/>
      <c r="L7" s="7"/>
      <c r="M7" s="245" t="s">
        <v>61</v>
      </c>
      <c r="N7" s="764" t="s">
        <v>263</v>
      </c>
      <c r="O7" s="762"/>
      <c r="P7" s="809" t="s">
        <v>264</v>
      </c>
      <c r="Q7" s="810"/>
      <c r="R7" s="242" t="s">
        <v>451</v>
      </c>
      <c r="S7" s="244" t="s">
        <v>107</v>
      </c>
      <c r="T7" s="140" t="s">
        <v>454</v>
      </c>
    </row>
    <row r="8" spans="1:24" s="46" customFormat="1" ht="18.75" customHeight="1">
      <c r="A8" s="246" t="s">
        <v>109</v>
      </c>
      <c r="B8" s="21"/>
      <c r="C8" s="21"/>
      <c r="D8" s="15" t="s">
        <v>16</v>
      </c>
      <c r="E8" s="15"/>
      <c r="F8" s="16"/>
      <c r="G8" s="15" t="s">
        <v>112</v>
      </c>
      <c r="H8" s="15"/>
      <c r="I8" s="16"/>
      <c r="J8" s="15" t="s">
        <v>69</v>
      </c>
      <c r="K8" s="15"/>
      <c r="L8" s="16"/>
      <c r="M8" s="246" t="s">
        <v>109</v>
      </c>
      <c r="N8" s="749" t="s">
        <v>113</v>
      </c>
      <c r="O8" s="794"/>
      <c r="P8" s="811" t="s">
        <v>265</v>
      </c>
      <c r="Q8" s="812"/>
      <c r="R8" s="247"/>
      <c r="S8" s="247"/>
      <c r="T8" s="105"/>
    </row>
    <row r="9" spans="1:24" s="46" customFormat="1" ht="18" customHeight="1">
      <c r="A9" s="57"/>
      <c r="B9" s="787" t="s">
        <v>266</v>
      </c>
      <c r="C9" s="787" t="s">
        <v>196</v>
      </c>
      <c r="D9" s="21" t="s">
        <v>17</v>
      </c>
      <c r="E9" s="21" t="s">
        <v>24</v>
      </c>
      <c r="F9" s="21" t="s">
        <v>25</v>
      </c>
      <c r="G9" s="21" t="s">
        <v>17</v>
      </c>
      <c r="H9" s="21" t="s">
        <v>197</v>
      </c>
      <c r="I9" s="21" t="s">
        <v>25</v>
      </c>
      <c r="J9" s="110" t="s">
        <v>17</v>
      </c>
      <c r="K9" s="110" t="s">
        <v>197</v>
      </c>
      <c r="L9" s="21" t="s">
        <v>25</v>
      </c>
      <c r="M9" s="57"/>
      <c r="N9" s="244" t="s">
        <v>198</v>
      </c>
      <c r="O9" s="255" t="s">
        <v>199</v>
      </c>
      <c r="P9" s="255" t="s">
        <v>267</v>
      </c>
      <c r="Q9" s="255" t="s">
        <v>268</v>
      </c>
      <c r="R9" s="787" t="s">
        <v>269</v>
      </c>
      <c r="S9" s="787" t="s">
        <v>201</v>
      </c>
      <c r="T9" s="807" t="s">
        <v>270</v>
      </c>
    </row>
    <row r="10" spans="1:24" s="46" customFormat="1" ht="39.75" customHeight="1">
      <c r="A10" s="76" t="s">
        <v>128</v>
      </c>
      <c r="B10" s="788"/>
      <c r="C10" s="788"/>
      <c r="D10" s="16" t="s">
        <v>31</v>
      </c>
      <c r="E10" s="16" t="s">
        <v>32</v>
      </c>
      <c r="F10" s="16" t="s">
        <v>33</v>
      </c>
      <c r="G10" s="16" t="s">
        <v>31</v>
      </c>
      <c r="H10" s="16" t="s">
        <v>203</v>
      </c>
      <c r="I10" s="16" t="s">
        <v>33</v>
      </c>
      <c r="J10" s="16" t="s">
        <v>31</v>
      </c>
      <c r="K10" s="16" t="s">
        <v>203</v>
      </c>
      <c r="L10" s="16" t="s">
        <v>33</v>
      </c>
      <c r="M10" s="76" t="s">
        <v>128</v>
      </c>
      <c r="N10" s="256" t="s">
        <v>129</v>
      </c>
      <c r="O10" s="113" t="s">
        <v>204</v>
      </c>
      <c r="P10" s="252" t="s">
        <v>271</v>
      </c>
      <c r="Q10" s="253" t="s">
        <v>272</v>
      </c>
      <c r="R10" s="788"/>
      <c r="S10" s="788"/>
      <c r="T10" s="790"/>
    </row>
    <row r="11" spans="1:24" ht="57.95" customHeight="1">
      <c r="A11" s="131">
        <v>2015</v>
      </c>
      <c r="B11" s="84">
        <v>4</v>
      </c>
      <c r="C11" s="82">
        <v>91</v>
      </c>
      <c r="D11" s="82">
        <v>2616</v>
      </c>
      <c r="E11" s="82">
        <v>1007</v>
      </c>
      <c r="F11" s="82">
        <v>1609</v>
      </c>
      <c r="G11" s="82">
        <v>212</v>
      </c>
      <c r="H11" s="82">
        <v>101</v>
      </c>
      <c r="I11" s="82">
        <v>111</v>
      </c>
      <c r="J11" s="82">
        <v>19</v>
      </c>
      <c r="K11" s="82">
        <v>12</v>
      </c>
      <c r="L11" s="83">
        <v>7</v>
      </c>
      <c r="M11" s="131">
        <v>2015</v>
      </c>
      <c r="N11" s="84">
        <v>904</v>
      </c>
      <c r="O11" s="82">
        <v>808</v>
      </c>
      <c r="P11" s="82">
        <v>868</v>
      </c>
      <c r="Q11" s="82">
        <v>863</v>
      </c>
      <c r="R11" s="82">
        <v>122379</v>
      </c>
      <c r="S11" s="82">
        <v>47796</v>
      </c>
      <c r="T11" s="83">
        <v>146</v>
      </c>
    </row>
    <row r="12" spans="1:24" ht="57.95" customHeight="1">
      <c r="A12" s="131">
        <v>2016</v>
      </c>
      <c r="B12" s="84">
        <v>3</v>
      </c>
      <c r="C12" s="82">
        <v>69</v>
      </c>
      <c r="D12" s="82">
        <v>1936</v>
      </c>
      <c r="E12" s="82">
        <v>377</v>
      </c>
      <c r="F12" s="82">
        <v>1559</v>
      </c>
      <c r="G12" s="82">
        <v>157</v>
      </c>
      <c r="H12" s="82">
        <v>63</v>
      </c>
      <c r="I12" s="82">
        <v>94</v>
      </c>
      <c r="J12" s="82">
        <v>13</v>
      </c>
      <c r="K12" s="82">
        <v>8</v>
      </c>
      <c r="L12" s="83">
        <v>5</v>
      </c>
      <c r="M12" s="131">
        <v>2016</v>
      </c>
      <c r="N12" s="84">
        <v>667</v>
      </c>
      <c r="O12" s="82">
        <v>597</v>
      </c>
      <c r="P12" s="82">
        <v>651</v>
      </c>
      <c r="Q12" s="82">
        <v>642</v>
      </c>
      <c r="R12" s="82">
        <v>84396</v>
      </c>
      <c r="S12" s="82">
        <v>32560</v>
      </c>
      <c r="T12" s="83">
        <v>107</v>
      </c>
    </row>
    <row r="13" spans="1:24" s="141" customFormat="1" ht="57.95" customHeight="1">
      <c r="A13" s="131">
        <v>2017</v>
      </c>
      <c r="B13" s="84">
        <v>3</v>
      </c>
      <c r="C13" s="82">
        <v>69</v>
      </c>
      <c r="D13" s="82">
        <v>1838</v>
      </c>
      <c r="E13" s="82">
        <v>345</v>
      </c>
      <c r="F13" s="82">
        <v>1493</v>
      </c>
      <c r="G13" s="82">
        <v>164</v>
      </c>
      <c r="H13" s="82">
        <v>64</v>
      </c>
      <c r="I13" s="82">
        <v>100</v>
      </c>
      <c r="J13" s="82">
        <v>14</v>
      </c>
      <c r="K13" s="82">
        <v>9</v>
      </c>
      <c r="L13" s="83">
        <v>5</v>
      </c>
      <c r="M13" s="131">
        <v>2017</v>
      </c>
      <c r="N13" s="84">
        <v>656</v>
      </c>
      <c r="O13" s="82">
        <v>556</v>
      </c>
      <c r="P13" s="82">
        <v>588</v>
      </c>
      <c r="Q13" s="82">
        <v>574</v>
      </c>
      <c r="R13" s="82">
        <v>84396</v>
      </c>
      <c r="S13" s="82">
        <v>32606</v>
      </c>
      <c r="T13" s="83">
        <v>103</v>
      </c>
    </row>
    <row r="14" spans="1:24" s="141" customFormat="1" ht="57.95" customHeight="1">
      <c r="A14" s="131">
        <v>2018</v>
      </c>
      <c r="B14" s="84">
        <v>3</v>
      </c>
      <c r="C14" s="82">
        <v>69</v>
      </c>
      <c r="D14" s="82">
        <v>1725</v>
      </c>
      <c r="E14" s="82">
        <v>303</v>
      </c>
      <c r="F14" s="82">
        <v>1422</v>
      </c>
      <c r="G14" s="82">
        <v>160</v>
      </c>
      <c r="H14" s="82">
        <v>65</v>
      </c>
      <c r="I14" s="82">
        <v>95</v>
      </c>
      <c r="J14" s="82">
        <v>13</v>
      </c>
      <c r="K14" s="82">
        <v>7</v>
      </c>
      <c r="L14" s="83">
        <v>6</v>
      </c>
      <c r="M14" s="131">
        <v>2018</v>
      </c>
      <c r="N14" s="84">
        <v>615</v>
      </c>
      <c r="O14" s="82">
        <v>547</v>
      </c>
      <c r="P14" s="82">
        <v>525</v>
      </c>
      <c r="Q14" s="82">
        <v>517</v>
      </c>
      <c r="R14" s="82">
        <v>84396</v>
      </c>
      <c r="S14" s="82">
        <v>32376</v>
      </c>
      <c r="T14" s="83">
        <v>101</v>
      </c>
    </row>
    <row r="15" spans="1:24" s="141" customFormat="1" ht="57.95" customHeight="1">
      <c r="A15" s="131">
        <v>2019</v>
      </c>
      <c r="B15" s="84">
        <v>3</v>
      </c>
      <c r="C15" s="82">
        <v>69</v>
      </c>
      <c r="D15" s="82">
        <v>1612</v>
      </c>
      <c r="E15" s="82">
        <v>281</v>
      </c>
      <c r="F15" s="82">
        <v>1331</v>
      </c>
      <c r="G15" s="82">
        <v>159</v>
      </c>
      <c r="H15" s="82">
        <v>68</v>
      </c>
      <c r="I15" s="82">
        <v>91</v>
      </c>
      <c r="J15" s="82">
        <v>12</v>
      </c>
      <c r="K15" s="82">
        <v>5</v>
      </c>
      <c r="L15" s="83">
        <v>7</v>
      </c>
      <c r="M15" s="131">
        <v>2019</v>
      </c>
      <c r="N15" s="84">
        <v>635</v>
      </c>
      <c r="O15" s="82">
        <v>514</v>
      </c>
      <c r="P15" s="82">
        <v>548</v>
      </c>
      <c r="Q15" s="82">
        <v>542</v>
      </c>
      <c r="R15" s="82">
        <v>84189</v>
      </c>
      <c r="S15" s="82">
        <v>32119</v>
      </c>
      <c r="T15" s="83">
        <v>101</v>
      </c>
    </row>
    <row r="16" spans="1:24" s="141" customFormat="1" ht="57.95" customHeight="1">
      <c r="A16" s="350">
        <v>2020</v>
      </c>
      <c r="B16" s="342">
        <f>SUM(B17:B19)</f>
        <v>3</v>
      </c>
      <c r="C16" s="343">
        <f t="shared" ref="C16:L16" si="0">SUM(C17:C19)</f>
        <v>68</v>
      </c>
      <c r="D16" s="343">
        <f t="shared" si="0"/>
        <v>1539</v>
      </c>
      <c r="E16" s="343">
        <f t="shared" si="0"/>
        <v>269</v>
      </c>
      <c r="F16" s="343">
        <f t="shared" si="0"/>
        <v>1270</v>
      </c>
      <c r="G16" s="343">
        <f t="shared" si="0"/>
        <v>164</v>
      </c>
      <c r="H16" s="343">
        <f t="shared" si="0"/>
        <v>57</v>
      </c>
      <c r="I16" s="343">
        <f t="shared" si="0"/>
        <v>107</v>
      </c>
      <c r="J16" s="343">
        <f t="shared" si="0"/>
        <v>10</v>
      </c>
      <c r="K16" s="343">
        <f t="shared" si="0"/>
        <v>3</v>
      </c>
      <c r="L16" s="344">
        <f t="shared" si="0"/>
        <v>7</v>
      </c>
      <c r="M16" s="350">
        <v>2020</v>
      </c>
      <c r="N16" s="342">
        <f>SUM(N17:N19)</f>
        <v>564</v>
      </c>
      <c r="O16" s="343">
        <f t="shared" ref="O16" si="1">SUM(O17:O19)</f>
        <v>497</v>
      </c>
      <c r="P16" s="343">
        <f t="shared" ref="P16" si="2">SUM(P17:P19)</f>
        <v>504</v>
      </c>
      <c r="Q16" s="343">
        <f t="shared" ref="Q16" si="3">SUM(Q17:Q19)</f>
        <v>502</v>
      </c>
      <c r="R16" s="343">
        <f t="shared" ref="R16" si="4">SUM(R17:R19)</f>
        <v>84189</v>
      </c>
      <c r="S16" s="343">
        <f t="shared" ref="S16" si="5">SUM(S17:S19)</f>
        <v>32119</v>
      </c>
      <c r="T16" s="344">
        <f t="shared" ref="T16" si="6">SUM(T17:T19)</f>
        <v>97</v>
      </c>
    </row>
    <row r="17" spans="1:20" ht="60" customHeight="1">
      <c r="A17" s="1012" t="s">
        <v>273</v>
      </c>
      <c r="B17" s="1008">
        <v>1</v>
      </c>
      <c r="C17" s="1010">
        <v>22</v>
      </c>
      <c r="D17" s="1010">
        <v>510</v>
      </c>
      <c r="E17" s="1010">
        <v>0</v>
      </c>
      <c r="F17" s="1010">
        <v>510</v>
      </c>
      <c r="G17" s="1010">
        <v>56</v>
      </c>
      <c r="H17" s="1010">
        <v>15</v>
      </c>
      <c r="I17" s="1010">
        <v>41</v>
      </c>
      <c r="J17" s="1010">
        <v>3</v>
      </c>
      <c r="K17" s="1010">
        <v>1</v>
      </c>
      <c r="L17" s="1011">
        <v>2</v>
      </c>
      <c r="M17" s="1012" t="s">
        <v>273</v>
      </c>
      <c r="N17" s="1008">
        <v>187</v>
      </c>
      <c r="O17" s="1010">
        <v>174</v>
      </c>
      <c r="P17" s="1010">
        <v>168</v>
      </c>
      <c r="Q17" s="1010">
        <v>166</v>
      </c>
      <c r="R17" s="1010">
        <v>20075</v>
      </c>
      <c r="S17" s="1010">
        <v>9791</v>
      </c>
      <c r="T17" s="1011">
        <v>34</v>
      </c>
    </row>
    <row r="18" spans="1:20" ht="60" customHeight="1">
      <c r="A18" s="1012" t="s">
        <v>274</v>
      </c>
      <c r="B18" s="1008">
        <v>1</v>
      </c>
      <c r="C18" s="1010">
        <v>23</v>
      </c>
      <c r="D18" s="1010">
        <v>519</v>
      </c>
      <c r="E18" s="1010">
        <v>0</v>
      </c>
      <c r="F18" s="1010">
        <v>519</v>
      </c>
      <c r="G18" s="1010">
        <v>54</v>
      </c>
      <c r="H18" s="1010">
        <v>14</v>
      </c>
      <c r="I18" s="1010">
        <v>40</v>
      </c>
      <c r="J18" s="1010">
        <v>4</v>
      </c>
      <c r="K18" s="1010">
        <v>1</v>
      </c>
      <c r="L18" s="1011">
        <v>3</v>
      </c>
      <c r="M18" s="1012" t="s">
        <v>274</v>
      </c>
      <c r="N18" s="1008">
        <v>200</v>
      </c>
      <c r="O18" s="1010">
        <v>175</v>
      </c>
      <c r="P18" s="1010">
        <v>168</v>
      </c>
      <c r="Q18" s="1010">
        <v>169</v>
      </c>
      <c r="R18" s="1010">
        <v>9486</v>
      </c>
      <c r="S18" s="1010">
        <v>9760</v>
      </c>
      <c r="T18" s="1011">
        <v>28</v>
      </c>
    </row>
    <row r="19" spans="1:20" ht="60" customHeight="1">
      <c r="A19" s="1027" t="s">
        <v>275</v>
      </c>
      <c r="B19" s="1018">
        <v>1</v>
      </c>
      <c r="C19" s="546">
        <v>23</v>
      </c>
      <c r="D19" s="546">
        <v>510</v>
      </c>
      <c r="E19" s="546">
        <v>269</v>
      </c>
      <c r="F19" s="546">
        <v>241</v>
      </c>
      <c r="G19" s="546">
        <v>54</v>
      </c>
      <c r="H19" s="546">
        <v>28</v>
      </c>
      <c r="I19" s="546">
        <v>26</v>
      </c>
      <c r="J19" s="546">
        <v>3</v>
      </c>
      <c r="K19" s="546">
        <v>1</v>
      </c>
      <c r="L19" s="1020">
        <v>2</v>
      </c>
      <c r="M19" s="1027" t="s">
        <v>472</v>
      </c>
      <c r="N19" s="1018">
        <v>177</v>
      </c>
      <c r="O19" s="546">
        <v>148</v>
      </c>
      <c r="P19" s="546">
        <v>168</v>
      </c>
      <c r="Q19" s="546">
        <v>167</v>
      </c>
      <c r="R19" s="546">
        <v>54628</v>
      </c>
      <c r="S19" s="546">
        <v>12568</v>
      </c>
      <c r="T19" s="1020">
        <v>35</v>
      </c>
    </row>
    <row r="20" spans="1:20" ht="25.5" customHeight="1">
      <c r="A20" s="808" t="s">
        <v>452</v>
      </c>
      <c r="B20" s="774"/>
      <c r="C20" s="774"/>
      <c r="D20" s="774"/>
      <c r="E20" s="774"/>
      <c r="F20" s="774"/>
      <c r="G20" s="774"/>
      <c r="H20" s="774"/>
      <c r="I20" s="135"/>
      <c r="J20" s="135"/>
      <c r="K20" s="135"/>
      <c r="L20" s="135"/>
      <c r="M20" s="808" t="s">
        <v>453</v>
      </c>
      <c r="N20" s="774"/>
      <c r="O20" s="774"/>
      <c r="P20" s="774"/>
      <c r="Q20" s="774"/>
      <c r="R20" s="774"/>
      <c r="S20" s="774"/>
      <c r="T20" s="96"/>
    </row>
    <row r="21" spans="1:20" s="124" customFormat="1" ht="18" customHeight="1">
      <c r="A21" s="784" t="s">
        <v>470</v>
      </c>
      <c r="B21" s="805"/>
      <c r="C21" s="805"/>
      <c r="D21" s="805"/>
      <c r="E21" s="805"/>
      <c r="F21" s="142"/>
      <c r="G21" s="122"/>
      <c r="H21" s="122"/>
      <c r="I21" s="122"/>
      <c r="J21" s="122"/>
      <c r="K21" s="122"/>
      <c r="L21" s="122"/>
      <c r="M21" s="784" t="s">
        <v>177</v>
      </c>
      <c r="N21" s="805"/>
      <c r="O21" s="805"/>
      <c r="P21" s="805"/>
      <c r="Q21" s="143"/>
      <c r="R21" s="144"/>
      <c r="S21" s="806"/>
      <c r="T21" s="806"/>
    </row>
    <row r="22" spans="1:20" ht="13.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</row>
  </sheetData>
  <mergeCells count="22">
    <mergeCell ref="A2:L2"/>
    <mergeCell ref="M2:T2"/>
    <mergeCell ref="A3:L3"/>
    <mergeCell ref="M3:T3"/>
    <mergeCell ref="A4:L4"/>
    <mergeCell ref="M4:T4"/>
    <mergeCell ref="A5:L5"/>
    <mergeCell ref="I6:L6"/>
    <mergeCell ref="N7:O7"/>
    <mergeCell ref="P7:Q7"/>
    <mergeCell ref="N8:O8"/>
    <mergeCell ref="P8:Q8"/>
    <mergeCell ref="A21:E21"/>
    <mergeCell ref="M21:P21"/>
    <mergeCell ref="S21:T21"/>
    <mergeCell ref="B9:B10"/>
    <mergeCell ref="C9:C10"/>
    <mergeCell ref="R9:R10"/>
    <mergeCell ref="S9:S10"/>
    <mergeCell ref="T9:T10"/>
    <mergeCell ref="A20:H20"/>
    <mergeCell ref="M20:S20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5"/>
  <sheetViews>
    <sheetView view="pageBreakPreview" zoomScaleSheetLayoutView="100" workbookViewId="0">
      <selection activeCell="A3" sqref="A3:L3"/>
    </sheetView>
  </sheetViews>
  <sheetFormatPr defaultColWidth="9" defaultRowHeight="13.5"/>
  <cols>
    <col min="1" max="1" width="10.625" style="94" customWidth="1"/>
    <col min="2" max="2" width="7" style="94" customWidth="1"/>
    <col min="3" max="3" width="7.125" style="94" customWidth="1"/>
    <col min="4" max="4" width="8.375" style="94" customWidth="1"/>
    <col min="5" max="5" width="8" style="94" customWidth="1"/>
    <col min="6" max="6" width="7.75" style="94" customWidth="1"/>
    <col min="7" max="12" width="6.125" style="94" customWidth="1"/>
    <col min="13" max="14" width="10.625" style="94" customWidth="1"/>
    <col min="15" max="15" width="11" style="94" customWidth="1"/>
    <col min="16" max="16" width="10" style="94" customWidth="1"/>
    <col min="17" max="17" width="10.625" style="94" customWidth="1"/>
    <col min="18" max="18" width="11.375" style="94" customWidth="1"/>
    <col min="19" max="20" width="10.625" style="94" customWidth="1"/>
    <col min="21" max="16384" width="9" style="96"/>
  </cols>
  <sheetData>
    <row r="1" spans="1:24" ht="5.0999999999999996" customHeight="1"/>
    <row r="2" spans="1:24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97"/>
      <c r="V2" s="97"/>
      <c r="W2" s="97"/>
    </row>
    <row r="3" spans="1:24" s="42" customFormat="1" ht="21" customHeight="1">
      <c r="A3" s="765" t="s">
        <v>259</v>
      </c>
      <c r="B3" s="765"/>
      <c r="C3" s="765"/>
      <c r="D3" s="765"/>
      <c r="E3" s="765"/>
      <c r="F3" s="765"/>
      <c r="G3" s="779"/>
      <c r="H3" s="779"/>
      <c r="I3" s="779"/>
      <c r="J3" s="779"/>
      <c r="K3" s="779"/>
      <c r="L3" s="779"/>
      <c r="M3" s="765" t="s">
        <v>463</v>
      </c>
      <c r="N3" s="765"/>
      <c r="O3" s="765"/>
      <c r="P3" s="765"/>
      <c r="Q3" s="765"/>
      <c r="R3" s="765"/>
      <c r="S3" s="765"/>
      <c r="T3" s="765"/>
      <c r="U3" s="136"/>
      <c r="V3" s="136"/>
      <c r="W3" s="136"/>
      <c r="X3" s="136"/>
    </row>
    <row r="4" spans="1:24" s="42" customFormat="1" ht="20.100000000000001" customHeight="1">
      <c r="A4" s="742" t="s">
        <v>260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2" t="s">
        <v>464</v>
      </c>
      <c r="N4" s="742"/>
      <c r="O4" s="742"/>
      <c r="P4" s="742"/>
      <c r="Q4" s="742"/>
      <c r="R4" s="742"/>
      <c r="S4" s="742"/>
      <c r="T4" s="742"/>
      <c r="U4" s="137"/>
      <c r="V4" s="137"/>
      <c r="W4" s="137"/>
      <c r="X4" s="137"/>
    </row>
    <row r="5" spans="1:24" s="42" customFormat="1" ht="20.100000000000001" customHeight="1">
      <c r="A5" s="793" t="s">
        <v>276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99" t="s">
        <v>276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46" customFormat="1" ht="20.100000000000001" customHeight="1">
      <c r="A6" s="4" t="s">
        <v>262</v>
      </c>
      <c r="B6" s="4"/>
      <c r="C6" s="128"/>
      <c r="D6" s="775"/>
      <c r="E6" s="804"/>
      <c r="F6" s="804"/>
      <c r="G6" s="804"/>
      <c r="H6" s="101"/>
      <c r="I6" s="738" t="s">
        <v>98</v>
      </c>
      <c r="J6" s="774"/>
      <c r="K6" s="774"/>
      <c r="L6" s="774"/>
      <c r="M6" s="4" t="s">
        <v>262</v>
      </c>
      <c r="N6" s="70"/>
      <c r="O6" s="100"/>
      <c r="P6" s="100"/>
      <c r="Q6" s="100"/>
      <c r="R6" s="100"/>
      <c r="S6" s="100"/>
      <c r="T6" s="138" t="s">
        <v>277</v>
      </c>
    </row>
    <row r="7" spans="1:24" s="46" customFormat="1" ht="18" customHeight="1">
      <c r="A7" s="245" t="s">
        <v>61</v>
      </c>
      <c r="B7" s="244" t="s">
        <v>7</v>
      </c>
      <c r="C7" s="7" t="s">
        <v>63</v>
      </c>
      <c r="D7" s="8" t="s">
        <v>186</v>
      </c>
      <c r="E7" s="8"/>
      <c r="F7" s="7"/>
      <c r="G7" s="8" t="s">
        <v>102</v>
      </c>
      <c r="H7" s="8"/>
      <c r="I7" s="7"/>
      <c r="J7" s="102" t="s">
        <v>278</v>
      </c>
      <c r="K7" s="102"/>
      <c r="L7" s="7"/>
      <c r="M7" s="245" t="s">
        <v>61</v>
      </c>
      <c r="N7" s="764" t="s">
        <v>263</v>
      </c>
      <c r="O7" s="762"/>
      <c r="P7" s="809" t="s">
        <v>264</v>
      </c>
      <c r="Q7" s="810"/>
      <c r="R7" s="242" t="s">
        <v>451</v>
      </c>
      <c r="S7" s="244" t="s">
        <v>107</v>
      </c>
      <c r="T7" s="140" t="s">
        <v>454</v>
      </c>
    </row>
    <row r="8" spans="1:24" s="46" customFormat="1" ht="18.75" customHeight="1">
      <c r="A8" s="246" t="s">
        <v>109</v>
      </c>
      <c r="B8" s="21"/>
      <c r="C8" s="21"/>
      <c r="D8" s="15" t="s">
        <v>16</v>
      </c>
      <c r="E8" s="15"/>
      <c r="F8" s="16"/>
      <c r="G8" s="15" t="s">
        <v>112</v>
      </c>
      <c r="H8" s="15"/>
      <c r="I8" s="16"/>
      <c r="J8" s="15" t="s">
        <v>69</v>
      </c>
      <c r="K8" s="15"/>
      <c r="L8" s="16"/>
      <c r="M8" s="246" t="s">
        <v>109</v>
      </c>
      <c r="N8" s="749" t="s">
        <v>113</v>
      </c>
      <c r="O8" s="794"/>
      <c r="P8" s="811" t="s">
        <v>265</v>
      </c>
      <c r="Q8" s="812"/>
      <c r="R8" s="247"/>
      <c r="S8" s="247"/>
      <c r="T8" s="105"/>
    </row>
    <row r="9" spans="1:24" s="46" customFormat="1" ht="18" customHeight="1">
      <c r="A9" s="57"/>
      <c r="B9" s="787" t="s">
        <v>266</v>
      </c>
      <c r="C9" s="787" t="s">
        <v>196</v>
      </c>
      <c r="D9" s="21" t="s">
        <v>17</v>
      </c>
      <c r="E9" s="21" t="s">
        <v>24</v>
      </c>
      <c r="F9" s="21" t="s">
        <v>25</v>
      </c>
      <c r="G9" s="21" t="s">
        <v>17</v>
      </c>
      <c r="H9" s="21" t="s">
        <v>197</v>
      </c>
      <c r="I9" s="21" t="s">
        <v>25</v>
      </c>
      <c r="J9" s="110" t="s">
        <v>17</v>
      </c>
      <c r="K9" s="110" t="s">
        <v>197</v>
      </c>
      <c r="L9" s="21" t="s">
        <v>25</v>
      </c>
      <c r="M9" s="57"/>
      <c r="N9" s="244" t="s">
        <v>198</v>
      </c>
      <c r="O9" s="255" t="s">
        <v>199</v>
      </c>
      <c r="P9" s="255" t="s">
        <v>267</v>
      </c>
      <c r="Q9" s="255" t="s">
        <v>268</v>
      </c>
      <c r="R9" s="787" t="s">
        <v>269</v>
      </c>
      <c r="S9" s="787" t="s">
        <v>201</v>
      </c>
      <c r="T9" s="807" t="s">
        <v>270</v>
      </c>
    </row>
    <row r="10" spans="1:24" s="46" customFormat="1" ht="30.75" customHeight="1">
      <c r="A10" s="76" t="s">
        <v>128</v>
      </c>
      <c r="B10" s="788"/>
      <c r="C10" s="788"/>
      <c r="D10" s="16" t="s">
        <v>31</v>
      </c>
      <c r="E10" s="16" t="s">
        <v>32</v>
      </c>
      <c r="F10" s="16" t="s">
        <v>33</v>
      </c>
      <c r="G10" s="16" t="s">
        <v>31</v>
      </c>
      <c r="H10" s="16" t="s">
        <v>203</v>
      </c>
      <c r="I10" s="16" t="s">
        <v>33</v>
      </c>
      <c r="J10" s="16" t="s">
        <v>31</v>
      </c>
      <c r="K10" s="16" t="s">
        <v>203</v>
      </c>
      <c r="L10" s="16" t="s">
        <v>33</v>
      </c>
      <c r="M10" s="76" t="s">
        <v>128</v>
      </c>
      <c r="N10" s="256" t="s">
        <v>129</v>
      </c>
      <c r="O10" s="113" t="s">
        <v>204</v>
      </c>
      <c r="P10" s="252" t="s">
        <v>271</v>
      </c>
      <c r="Q10" s="253" t="s">
        <v>272</v>
      </c>
      <c r="R10" s="788"/>
      <c r="S10" s="788"/>
      <c r="T10" s="790"/>
    </row>
    <row r="11" spans="1:24" ht="44.1" customHeight="1">
      <c r="A11" s="146">
        <v>2015</v>
      </c>
      <c r="B11" s="84">
        <v>7</v>
      </c>
      <c r="C11" s="82">
        <v>174</v>
      </c>
      <c r="D11" s="82">
        <v>5298</v>
      </c>
      <c r="E11" s="82">
        <v>3080</v>
      </c>
      <c r="F11" s="82">
        <v>2218</v>
      </c>
      <c r="G11" s="82">
        <v>392</v>
      </c>
      <c r="H11" s="82">
        <v>276</v>
      </c>
      <c r="I11" s="82">
        <v>116</v>
      </c>
      <c r="J11" s="82">
        <v>36</v>
      </c>
      <c r="K11" s="82">
        <v>30</v>
      </c>
      <c r="L11" s="83">
        <v>6</v>
      </c>
      <c r="M11" s="146">
        <v>2015</v>
      </c>
      <c r="N11" s="84">
        <v>1771</v>
      </c>
      <c r="O11" s="82">
        <v>1634</v>
      </c>
      <c r="P11" s="82">
        <v>1798</v>
      </c>
      <c r="Q11" s="82">
        <v>1770</v>
      </c>
      <c r="R11" s="82">
        <v>242464</v>
      </c>
      <c r="S11" s="82">
        <v>80587</v>
      </c>
      <c r="T11" s="83">
        <v>278</v>
      </c>
    </row>
    <row r="12" spans="1:24" ht="44.1" customHeight="1">
      <c r="A12" s="146">
        <v>2016</v>
      </c>
      <c r="B12" s="84">
        <v>7</v>
      </c>
      <c r="C12" s="82">
        <v>174</v>
      </c>
      <c r="D12" s="82">
        <v>5190</v>
      </c>
      <c r="E12" s="82">
        <v>3039</v>
      </c>
      <c r="F12" s="82">
        <v>2151</v>
      </c>
      <c r="G12" s="82">
        <v>384</v>
      </c>
      <c r="H12" s="82">
        <v>275</v>
      </c>
      <c r="I12" s="82">
        <v>109</v>
      </c>
      <c r="J12" s="82">
        <v>34</v>
      </c>
      <c r="K12" s="82">
        <v>29</v>
      </c>
      <c r="L12" s="83">
        <v>5</v>
      </c>
      <c r="M12" s="146">
        <v>2016</v>
      </c>
      <c r="N12" s="84">
        <v>1749</v>
      </c>
      <c r="O12" s="82">
        <v>1579</v>
      </c>
      <c r="P12" s="82">
        <v>1798</v>
      </c>
      <c r="Q12" s="82">
        <v>1733</v>
      </c>
      <c r="R12" s="82">
        <v>232991</v>
      </c>
      <c r="S12" s="82">
        <v>84513</v>
      </c>
      <c r="T12" s="83">
        <v>276</v>
      </c>
    </row>
    <row r="13" spans="1:24" s="141" customFormat="1" ht="44.1" customHeight="1">
      <c r="A13" s="146">
        <v>2017</v>
      </c>
      <c r="B13" s="84">
        <v>7</v>
      </c>
      <c r="C13" s="82">
        <v>172</v>
      </c>
      <c r="D13" s="82">
        <v>4834</v>
      </c>
      <c r="E13" s="82">
        <v>2854</v>
      </c>
      <c r="F13" s="82">
        <v>1980</v>
      </c>
      <c r="G13" s="82">
        <v>377</v>
      </c>
      <c r="H13" s="82">
        <v>268</v>
      </c>
      <c r="I13" s="82">
        <v>109</v>
      </c>
      <c r="J13" s="82">
        <v>33</v>
      </c>
      <c r="K13" s="82">
        <v>29</v>
      </c>
      <c r="L13" s="83">
        <v>4</v>
      </c>
      <c r="M13" s="146">
        <v>2017</v>
      </c>
      <c r="N13" s="84">
        <v>1746</v>
      </c>
      <c r="O13" s="82">
        <v>1523</v>
      </c>
      <c r="P13" s="82">
        <v>1568</v>
      </c>
      <c r="Q13" s="82">
        <v>1466</v>
      </c>
      <c r="R13" s="82">
        <v>232991</v>
      </c>
      <c r="S13" s="82">
        <v>85910</v>
      </c>
      <c r="T13" s="83">
        <v>278</v>
      </c>
    </row>
    <row r="14" spans="1:24" s="141" customFormat="1" ht="44.1" customHeight="1">
      <c r="A14" s="146">
        <v>2018</v>
      </c>
      <c r="B14" s="84">
        <v>7</v>
      </c>
      <c r="C14" s="82">
        <v>165</v>
      </c>
      <c r="D14" s="82">
        <v>4331</v>
      </c>
      <c r="E14" s="82">
        <v>2546</v>
      </c>
      <c r="F14" s="82">
        <v>1785</v>
      </c>
      <c r="G14" s="82">
        <v>365</v>
      </c>
      <c r="H14" s="82">
        <v>254</v>
      </c>
      <c r="I14" s="82">
        <v>111</v>
      </c>
      <c r="J14" s="82">
        <v>30</v>
      </c>
      <c r="K14" s="82">
        <v>26</v>
      </c>
      <c r="L14" s="83">
        <v>4</v>
      </c>
      <c r="M14" s="146">
        <v>2018</v>
      </c>
      <c r="N14" s="84">
        <v>1687</v>
      </c>
      <c r="O14" s="82">
        <v>1488</v>
      </c>
      <c r="P14" s="82">
        <v>1275</v>
      </c>
      <c r="Q14" s="82">
        <v>1237</v>
      </c>
      <c r="R14" s="82">
        <v>232991</v>
      </c>
      <c r="S14" s="82">
        <v>85968</v>
      </c>
      <c r="T14" s="83">
        <v>279</v>
      </c>
    </row>
    <row r="15" spans="1:24" s="141" customFormat="1" ht="44.1" customHeight="1">
      <c r="A15" s="146">
        <v>2019</v>
      </c>
      <c r="B15" s="84">
        <v>7</v>
      </c>
      <c r="C15" s="82">
        <v>158</v>
      </c>
      <c r="D15" s="82">
        <v>3896</v>
      </c>
      <c r="E15" s="82">
        <v>2285</v>
      </c>
      <c r="F15" s="82">
        <v>1611</v>
      </c>
      <c r="G15" s="82">
        <v>362</v>
      </c>
      <c r="H15" s="82">
        <v>246</v>
      </c>
      <c r="I15" s="82">
        <v>116</v>
      </c>
      <c r="J15" s="82">
        <v>29</v>
      </c>
      <c r="K15" s="82">
        <v>25</v>
      </c>
      <c r="L15" s="83">
        <v>4</v>
      </c>
      <c r="M15" s="146">
        <v>2019</v>
      </c>
      <c r="N15" s="84">
        <v>1671</v>
      </c>
      <c r="O15" s="82">
        <v>1456</v>
      </c>
      <c r="P15" s="82">
        <v>1316</v>
      </c>
      <c r="Q15" s="82">
        <v>1286</v>
      </c>
      <c r="R15" s="82">
        <v>232991</v>
      </c>
      <c r="S15" s="82">
        <v>85968</v>
      </c>
      <c r="T15" s="83">
        <v>278</v>
      </c>
    </row>
    <row r="16" spans="1:24" s="147" customFormat="1" ht="44.1" customHeight="1">
      <c r="A16" s="351">
        <v>2020</v>
      </c>
      <c r="B16" s="342">
        <f>SUM(B17:B23)</f>
        <v>7</v>
      </c>
      <c r="C16" s="343">
        <f t="shared" ref="C16:L16" si="0">SUM(C17:C23)</f>
        <v>153</v>
      </c>
      <c r="D16" s="343">
        <f t="shared" si="0"/>
        <v>3615</v>
      </c>
      <c r="E16" s="343">
        <f t="shared" si="0"/>
        <v>2111</v>
      </c>
      <c r="F16" s="343">
        <f t="shared" si="0"/>
        <v>1504</v>
      </c>
      <c r="G16" s="343">
        <f t="shared" si="0"/>
        <v>352</v>
      </c>
      <c r="H16" s="343">
        <f t="shared" si="0"/>
        <v>237</v>
      </c>
      <c r="I16" s="343">
        <f t="shared" si="0"/>
        <v>115</v>
      </c>
      <c r="J16" s="343">
        <f t="shared" si="0"/>
        <v>27</v>
      </c>
      <c r="K16" s="343">
        <f t="shared" si="0"/>
        <v>23</v>
      </c>
      <c r="L16" s="344">
        <f t="shared" si="0"/>
        <v>4</v>
      </c>
      <c r="M16" s="351">
        <v>2020</v>
      </c>
      <c r="N16" s="342">
        <f>SUM(N17:N23)</f>
        <v>1413</v>
      </c>
      <c r="O16" s="343">
        <f t="shared" ref="O16" si="1">SUM(O17:O23)</f>
        <v>1189</v>
      </c>
      <c r="P16" s="343">
        <f t="shared" ref="P16" si="2">SUM(P17:P23)</f>
        <v>1224</v>
      </c>
      <c r="Q16" s="343">
        <f t="shared" ref="Q16" si="3">SUM(Q17:Q23)</f>
        <v>1170</v>
      </c>
      <c r="R16" s="343">
        <f t="shared" ref="R16" si="4">SUM(R17:R23)</f>
        <v>232991</v>
      </c>
      <c r="S16" s="343">
        <f t="shared" ref="S16" si="5">SUM(S17:S23)</f>
        <v>85635</v>
      </c>
      <c r="T16" s="344">
        <f t="shared" ref="T16" si="6">SUM(T17:T23)</f>
        <v>276</v>
      </c>
    </row>
    <row r="17" spans="1:20" ht="39.950000000000003" customHeight="1">
      <c r="A17" s="1007" t="s">
        <v>279</v>
      </c>
      <c r="B17" s="1008">
        <v>1</v>
      </c>
      <c r="C17" s="1010">
        <v>21</v>
      </c>
      <c r="D17" s="1010">
        <v>503</v>
      </c>
      <c r="E17" s="1010">
        <v>269</v>
      </c>
      <c r="F17" s="1010">
        <v>234</v>
      </c>
      <c r="G17" s="1010">
        <v>49</v>
      </c>
      <c r="H17" s="1010">
        <v>33</v>
      </c>
      <c r="I17" s="1010">
        <v>16</v>
      </c>
      <c r="J17" s="1010">
        <v>4</v>
      </c>
      <c r="K17" s="1010">
        <v>4</v>
      </c>
      <c r="L17" s="1011">
        <v>0</v>
      </c>
      <c r="M17" s="1007" t="s">
        <v>279</v>
      </c>
      <c r="N17" s="1008">
        <v>204</v>
      </c>
      <c r="O17" s="1010">
        <v>172</v>
      </c>
      <c r="P17" s="1010">
        <v>168</v>
      </c>
      <c r="Q17" s="1010">
        <v>158</v>
      </c>
      <c r="R17" s="1010">
        <v>37212</v>
      </c>
      <c r="S17" s="1010">
        <v>14256</v>
      </c>
      <c r="T17" s="1011">
        <v>39</v>
      </c>
    </row>
    <row r="18" spans="1:20" ht="39.950000000000003" customHeight="1">
      <c r="A18" s="1007" t="s">
        <v>280</v>
      </c>
      <c r="B18" s="1008">
        <v>1</v>
      </c>
      <c r="C18" s="1010">
        <v>24</v>
      </c>
      <c r="D18" s="1010">
        <v>566</v>
      </c>
      <c r="E18" s="1010">
        <v>566</v>
      </c>
      <c r="F18" s="1010">
        <v>0</v>
      </c>
      <c r="G18" s="1010">
        <v>52</v>
      </c>
      <c r="H18" s="1010">
        <v>46</v>
      </c>
      <c r="I18" s="1010">
        <v>6</v>
      </c>
      <c r="J18" s="1010">
        <v>3</v>
      </c>
      <c r="K18" s="1010">
        <v>3</v>
      </c>
      <c r="L18" s="1011">
        <v>0</v>
      </c>
      <c r="M18" s="1007" t="s">
        <v>280</v>
      </c>
      <c r="N18" s="1008">
        <v>200</v>
      </c>
      <c r="O18" s="1010">
        <v>163</v>
      </c>
      <c r="P18" s="1010">
        <v>192</v>
      </c>
      <c r="Q18" s="1010">
        <v>184</v>
      </c>
      <c r="R18" s="1010">
        <v>50961</v>
      </c>
      <c r="S18" s="1010">
        <v>13829</v>
      </c>
      <c r="T18" s="1011">
        <v>50</v>
      </c>
    </row>
    <row r="19" spans="1:20" ht="39.950000000000003" customHeight="1">
      <c r="A19" s="1007" t="s">
        <v>281</v>
      </c>
      <c r="B19" s="1008">
        <v>1</v>
      </c>
      <c r="C19" s="1010">
        <v>21</v>
      </c>
      <c r="D19" s="1010">
        <v>496</v>
      </c>
      <c r="E19" s="1010">
        <v>286</v>
      </c>
      <c r="F19" s="1010">
        <v>210</v>
      </c>
      <c r="G19" s="1010">
        <v>49</v>
      </c>
      <c r="H19" s="1010">
        <v>36</v>
      </c>
      <c r="I19" s="1010">
        <v>13</v>
      </c>
      <c r="J19" s="1010">
        <v>4</v>
      </c>
      <c r="K19" s="1010">
        <v>4</v>
      </c>
      <c r="L19" s="1011">
        <v>0</v>
      </c>
      <c r="M19" s="1007" t="s">
        <v>281</v>
      </c>
      <c r="N19" s="1008">
        <v>205</v>
      </c>
      <c r="O19" s="1010">
        <v>176</v>
      </c>
      <c r="P19" s="1010">
        <v>168</v>
      </c>
      <c r="Q19" s="1010">
        <v>160</v>
      </c>
      <c r="R19" s="1010">
        <v>27048</v>
      </c>
      <c r="S19" s="1010">
        <v>13789</v>
      </c>
      <c r="T19" s="1011">
        <v>45</v>
      </c>
    </row>
    <row r="20" spans="1:20" ht="39.950000000000003" customHeight="1">
      <c r="A20" s="1007" t="s">
        <v>282</v>
      </c>
      <c r="B20" s="1008">
        <v>1</v>
      </c>
      <c r="C20" s="1010">
        <v>21</v>
      </c>
      <c r="D20" s="1010">
        <v>493</v>
      </c>
      <c r="E20" s="1010">
        <v>493</v>
      </c>
      <c r="F20" s="1010">
        <v>0</v>
      </c>
      <c r="G20" s="1010">
        <v>48</v>
      </c>
      <c r="H20" s="1010">
        <v>34</v>
      </c>
      <c r="I20" s="1010">
        <v>14</v>
      </c>
      <c r="J20" s="1010">
        <v>4</v>
      </c>
      <c r="K20" s="1010">
        <v>4</v>
      </c>
      <c r="L20" s="1011">
        <v>0</v>
      </c>
      <c r="M20" s="1007" t="s">
        <v>282</v>
      </c>
      <c r="N20" s="1008">
        <v>198</v>
      </c>
      <c r="O20" s="1010">
        <v>149</v>
      </c>
      <c r="P20" s="1010">
        <v>168</v>
      </c>
      <c r="Q20" s="1010">
        <v>160</v>
      </c>
      <c r="R20" s="1010">
        <v>9061</v>
      </c>
      <c r="S20" s="1010">
        <v>11576</v>
      </c>
      <c r="T20" s="1011">
        <v>41</v>
      </c>
    </row>
    <row r="21" spans="1:20" ht="39.950000000000003" customHeight="1">
      <c r="A21" s="1007" t="s">
        <v>283</v>
      </c>
      <c r="B21" s="1008">
        <v>1</v>
      </c>
      <c r="C21" s="1010">
        <v>21</v>
      </c>
      <c r="D21" s="1010">
        <v>497</v>
      </c>
      <c r="E21" s="1010">
        <v>497</v>
      </c>
      <c r="F21" s="1010">
        <v>0</v>
      </c>
      <c r="G21" s="1010">
        <v>47</v>
      </c>
      <c r="H21" s="1010">
        <v>40</v>
      </c>
      <c r="I21" s="1010">
        <v>7</v>
      </c>
      <c r="J21" s="1010">
        <v>4</v>
      </c>
      <c r="K21" s="1010">
        <v>3</v>
      </c>
      <c r="L21" s="1011">
        <v>1</v>
      </c>
      <c r="M21" s="1007" t="s">
        <v>283</v>
      </c>
      <c r="N21" s="1008">
        <v>193</v>
      </c>
      <c r="O21" s="1010">
        <v>160</v>
      </c>
      <c r="P21" s="1010">
        <v>168</v>
      </c>
      <c r="Q21" s="1010">
        <v>160</v>
      </c>
      <c r="R21" s="1010">
        <v>64041</v>
      </c>
      <c r="S21" s="1010">
        <v>13345</v>
      </c>
      <c r="T21" s="1011">
        <v>33</v>
      </c>
    </row>
    <row r="22" spans="1:20" ht="39.950000000000003" customHeight="1">
      <c r="A22" s="1007" t="s">
        <v>284</v>
      </c>
      <c r="B22" s="1008">
        <v>1</v>
      </c>
      <c r="C22" s="1010">
        <v>24</v>
      </c>
      <c r="D22" s="1010">
        <v>573</v>
      </c>
      <c r="E22" s="1010">
        <v>0</v>
      </c>
      <c r="F22" s="1010">
        <v>573</v>
      </c>
      <c r="G22" s="1010">
        <v>57</v>
      </c>
      <c r="H22" s="1010">
        <v>27</v>
      </c>
      <c r="I22" s="1010">
        <v>30</v>
      </c>
      <c r="J22" s="1010">
        <v>4</v>
      </c>
      <c r="K22" s="1010">
        <v>2</v>
      </c>
      <c r="L22" s="1011">
        <v>2</v>
      </c>
      <c r="M22" s="1007" t="s">
        <v>284</v>
      </c>
      <c r="N22" s="1008">
        <v>215</v>
      </c>
      <c r="O22" s="1010">
        <v>199</v>
      </c>
      <c r="P22" s="1010">
        <v>192</v>
      </c>
      <c r="Q22" s="1010">
        <v>186</v>
      </c>
      <c r="R22" s="1010">
        <v>21730</v>
      </c>
      <c r="S22" s="1010">
        <v>11527</v>
      </c>
      <c r="T22" s="1011">
        <v>36</v>
      </c>
    </row>
    <row r="23" spans="1:20" ht="39.950000000000003" customHeight="1">
      <c r="A23" s="1028" t="s">
        <v>285</v>
      </c>
      <c r="B23" s="1018">
        <v>1</v>
      </c>
      <c r="C23" s="546">
        <v>21</v>
      </c>
      <c r="D23" s="546">
        <v>487</v>
      </c>
      <c r="E23" s="546">
        <v>0</v>
      </c>
      <c r="F23" s="546">
        <v>487</v>
      </c>
      <c r="G23" s="546">
        <v>50</v>
      </c>
      <c r="H23" s="546">
        <v>21</v>
      </c>
      <c r="I23" s="546">
        <v>29</v>
      </c>
      <c r="J23" s="546">
        <v>4</v>
      </c>
      <c r="K23" s="546">
        <v>3</v>
      </c>
      <c r="L23" s="1020">
        <v>1</v>
      </c>
      <c r="M23" s="1028" t="s">
        <v>285</v>
      </c>
      <c r="N23" s="1018">
        <v>198</v>
      </c>
      <c r="O23" s="546">
        <v>170</v>
      </c>
      <c r="P23" s="546">
        <v>168</v>
      </c>
      <c r="Q23" s="546">
        <v>162</v>
      </c>
      <c r="R23" s="546">
        <v>22938</v>
      </c>
      <c r="S23" s="546">
        <v>7313</v>
      </c>
      <c r="T23" s="1020">
        <v>32</v>
      </c>
    </row>
    <row r="24" spans="1:20" ht="24.75" customHeight="1">
      <c r="A24" s="808" t="s">
        <v>458</v>
      </c>
      <c r="B24" s="774"/>
      <c r="C24" s="774"/>
      <c r="D24" s="774"/>
      <c r="E24" s="774"/>
      <c r="F24" s="774"/>
      <c r="G24" s="774"/>
      <c r="H24" s="774"/>
      <c r="I24" s="135"/>
      <c r="J24" s="135"/>
      <c r="K24" s="135"/>
      <c r="L24" s="135"/>
      <c r="M24" s="808" t="s">
        <v>452</v>
      </c>
      <c r="N24" s="774"/>
      <c r="O24" s="774"/>
      <c r="P24" s="774"/>
      <c r="Q24" s="774"/>
      <c r="R24" s="774"/>
      <c r="S24" s="774"/>
      <c r="T24" s="96"/>
    </row>
    <row r="25" spans="1:20" s="124" customFormat="1" ht="15.95" customHeight="1">
      <c r="A25" s="122" t="s">
        <v>92</v>
      </c>
      <c r="B25" s="122"/>
      <c r="C25" s="122"/>
      <c r="D25" s="142"/>
      <c r="E25" s="148"/>
      <c r="F25" s="148"/>
      <c r="G25" s="149"/>
      <c r="H25" s="149"/>
      <c r="I25" s="149"/>
      <c r="J25" s="149"/>
      <c r="K25" s="149"/>
      <c r="L25" s="149"/>
      <c r="M25" s="122" t="s">
        <v>92</v>
      </c>
      <c r="N25" s="122"/>
      <c r="O25" s="122"/>
      <c r="P25" s="150"/>
      <c r="Q25" s="151"/>
      <c r="R25" s="151"/>
      <c r="S25" s="813"/>
      <c r="T25" s="813"/>
    </row>
  </sheetData>
  <mergeCells count="21">
    <mergeCell ref="N8:O8"/>
    <mergeCell ref="P8:Q8"/>
    <mergeCell ref="A2:L2"/>
    <mergeCell ref="M2:T2"/>
    <mergeCell ref="A3:L3"/>
    <mergeCell ref="M3:T3"/>
    <mergeCell ref="A4:L4"/>
    <mergeCell ref="M4:T4"/>
    <mergeCell ref="A5:L5"/>
    <mergeCell ref="D6:G6"/>
    <mergeCell ref="I6:L6"/>
    <mergeCell ref="N7:O7"/>
    <mergeCell ref="P7:Q7"/>
    <mergeCell ref="S25:T25"/>
    <mergeCell ref="B9:B10"/>
    <mergeCell ref="C9:C10"/>
    <mergeCell ref="R9:R10"/>
    <mergeCell ref="S9:S10"/>
    <mergeCell ref="T9:T10"/>
    <mergeCell ref="A24:H24"/>
    <mergeCell ref="M24:S2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9"/>
  <sheetViews>
    <sheetView view="pageBreakPreview" zoomScale="85" zoomScaleNormal="75" zoomScaleSheetLayoutView="85" workbookViewId="0">
      <selection activeCell="A3" sqref="A3:K3"/>
    </sheetView>
  </sheetViews>
  <sheetFormatPr defaultColWidth="9" defaultRowHeight="13.5"/>
  <cols>
    <col min="1" max="1" width="9.75" style="145" customWidth="1"/>
    <col min="2" max="2" width="6.625" style="145" customWidth="1"/>
    <col min="3" max="3" width="7.25" style="145" customWidth="1"/>
    <col min="4" max="4" width="8.125" style="145" customWidth="1"/>
    <col min="5" max="5" width="12.75" style="145" customWidth="1"/>
    <col min="6" max="6" width="7" style="145" customWidth="1"/>
    <col min="7" max="9" width="6.625" style="145" customWidth="1"/>
    <col min="10" max="10" width="7" style="145" customWidth="1"/>
    <col min="11" max="11" width="7.25" style="145" customWidth="1"/>
    <col min="12" max="12" width="9.75" style="145" customWidth="1"/>
    <col min="13" max="14" width="4.875" style="145" customWidth="1"/>
    <col min="15" max="15" width="5.125" style="145" customWidth="1"/>
    <col min="16" max="16" width="9.125" style="145" customWidth="1"/>
    <col min="17" max="17" width="9.5" style="145" customWidth="1"/>
    <col min="18" max="18" width="9.125" style="145" customWidth="1"/>
    <col min="19" max="20" width="8.625" style="145" customWidth="1"/>
    <col min="21" max="21" width="7.875" style="145" customWidth="1"/>
    <col min="22" max="22" width="8.25" style="153" customWidth="1"/>
    <col min="23" max="23" width="8.125" style="153" customWidth="1"/>
    <col min="24" max="16384" width="9" style="153"/>
  </cols>
  <sheetData>
    <row r="1" spans="1:24" ht="5.0999999999999996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52"/>
    </row>
    <row r="2" spans="1:24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97"/>
    </row>
    <row r="3" spans="1:24" s="154" customFormat="1" ht="21" customHeight="1">
      <c r="A3" s="765" t="s">
        <v>286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65" t="s">
        <v>465</v>
      </c>
      <c r="M3" s="779"/>
      <c r="N3" s="779"/>
      <c r="O3" s="779"/>
      <c r="P3" s="779"/>
      <c r="Q3" s="779"/>
      <c r="R3" s="779"/>
      <c r="S3" s="779"/>
      <c r="T3" s="779"/>
      <c r="U3" s="779"/>
      <c r="V3" s="779"/>
    </row>
    <row r="4" spans="1:24" s="155" customFormat="1" ht="20.100000000000001" customHeight="1">
      <c r="A4" s="772" t="s">
        <v>287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72" t="s">
        <v>466</v>
      </c>
      <c r="M4" s="741"/>
      <c r="N4" s="741"/>
      <c r="O4" s="741"/>
      <c r="P4" s="741"/>
      <c r="Q4" s="741"/>
      <c r="R4" s="741"/>
      <c r="S4" s="741"/>
      <c r="T4" s="741"/>
      <c r="U4" s="741"/>
      <c r="V4" s="741"/>
    </row>
    <row r="5" spans="1:24" s="42" customFormat="1" ht="20.100000000000001" customHeight="1">
      <c r="A5" s="99" t="s">
        <v>288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 t="s">
        <v>289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156" customFormat="1" ht="20.100000000000001" customHeight="1">
      <c r="A6" s="4" t="s">
        <v>262</v>
      </c>
      <c r="B6" s="44"/>
      <c r="C6" s="44"/>
      <c r="D6" s="44"/>
      <c r="E6" s="44"/>
      <c r="F6" s="44"/>
      <c r="G6" s="44"/>
      <c r="H6" s="70"/>
      <c r="I6" s="738" t="s">
        <v>290</v>
      </c>
      <c r="J6" s="738"/>
      <c r="K6" s="738"/>
      <c r="L6" s="4" t="s">
        <v>262</v>
      </c>
      <c r="M6" s="70"/>
      <c r="N6" s="70"/>
      <c r="O6" s="70"/>
      <c r="P6" s="70"/>
      <c r="Q6" s="70"/>
      <c r="R6" s="738"/>
      <c r="S6" s="738"/>
      <c r="T6" s="44"/>
      <c r="U6" s="44"/>
      <c r="V6" s="138" t="s">
        <v>99</v>
      </c>
    </row>
    <row r="7" spans="1:24" s="156" customFormat="1" ht="21" customHeight="1">
      <c r="A7" s="245" t="s">
        <v>61</v>
      </c>
      <c r="B7" s="8" t="s">
        <v>291</v>
      </c>
      <c r="C7" s="8"/>
      <c r="D7" s="7"/>
      <c r="E7" s="7" t="s">
        <v>63</v>
      </c>
      <c r="F7" s="8" t="s">
        <v>186</v>
      </c>
      <c r="G7" s="8"/>
      <c r="H7" s="7"/>
      <c r="I7" s="74" t="s">
        <v>102</v>
      </c>
      <c r="J7" s="8"/>
      <c r="K7" s="7"/>
      <c r="L7" s="245" t="s">
        <v>61</v>
      </c>
      <c r="M7" s="102" t="s">
        <v>278</v>
      </c>
      <c r="N7" s="102"/>
      <c r="O7" s="7"/>
      <c r="P7" s="764" t="s">
        <v>263</v>
      </c>
      <c r="Q7" s="762"/>
      <c r="R7" s="809" t="s">
        <v>264</v>
      </c>
      <c r="S7" s="810"/>
      <c r="T7" s="242" t="s">
        <v>451</v>
      </c>
      <c r="U7" s="244" t="s">
        <v>107</v>
      </c>
      <c r="V7" s="140" t="s">
        <v>454</v>
      </c>
    </row>
    <row r="8" spans="1:24" s="156" customFormat="1" ht="21" customHeight="1">
      <c r="A8" s="246" t="s">
        <v>109</v>
      </c>
      <c r="B8" s="15" t="s">
        <v>110</v>
      </c>
      <c r="C8" s="17"/>
      <c r="D8" s="18"/>
      <c r="E8" s="247"/>
      <c r="F8" s="15" t="s">
        <v>16</v>
      </c>
      <c r="G8" s="15"/>
      <c r="H8" s="16"/>
      <c r="I8" s="77" t="s">
        <v>112</v>
      </c>
      <c r="J8" s="15"/>
      <c r="K8" s="16"/>
      <c r="L8" s="246" t="s">
        <v>109</v>
      </c>
      <c r="M8" s="15" t="s">
        <v>69</v>
      </c>
      <c r="N8" s="15"/>
      <c r="O8" s="16"/>
      <c r="P8" s="749" t="s">
        <v>113</v>
      </c>
      <c r="Q8" s="794"/>
      <c r="R8" s="811" t="s">
        <v>265</v>
      </c>
      <c r="S8" s="812"/>
      <c r="T8" s="247"/>
      <c r="U8" s="247"/>
      <c r="V8" s="105"/>
    </row>
    <row r="9" spans="1:24" s="156" customFormat="1" ht="21" customHeight="1">
      <c r="A9" s="57"/>
      <c r="B9" s="7" t="s">
        <v>17</v>
      </c>
      <c r="C9" s="74" t="s">
        <v>292</v>
      </c>
      <c r="D9" s="6" t="s">
        <v>293</v>
      </c>
      <c r="E9" s="780" t="s">
        <v>294</v>
      </c>
      <c r="F9" s="21" t="s">
        <v>17</v>
      </c>
      <c r="G9" s="21" t="s">
        <v>24</v>
      </c>
      <c r="H9" s="21" t="s">
        <v>25</v>
      </c>
      <c r="I9" s="157" t="s">
        <v>17</v>
      </c>
      <c r="J9" s="21" t="s">
        <v>197</v>
      </c>
      <c r="K9" s="21" t="s">
        <v>25</v>
      </c>
      <c r="L9" s="57" t="s">
        <v>114</v>
      </c>
      <c r="M9" s="110" t="s">
        <v>17</v>
      </c>
      <c r="N9" s="110" t="s">
        <v>197</v>
      </c>
      <c r="O9" s="247" t="s">
        <v>25</v>
      </c>
      <c r="P9" s="244" t="s">
        <v>198</v>
      </c>
      <c r="Q9" s="255" t="s">
        <v>199</v>
      </c>
      <c r="R9" s="255" t="s">
        <v>267</v>
      </c>
      <c r="S9" s="255" t="s">
        <v>268</v>
      </c>
      <c r="T9" s="787" t="s">
        <v>200</v>
      </c>
      <c r="U9" s="787" t="s">
        <v>295</v>
      </c>
      <c r="V9" s="807" t="s">
        <v>30</v>
      </c>
    </row>
    <row r="10" spans="1:24" s="156" customFormat="1" ht="38.25" customHeight="1">
      <c r="A10" s="76" t="s">
        <v>128</v>
      </c>
      <c r="B10" s="158" t="s">
        <v>31</v>
      </c>
      <c r="C10" s="159" t="s">
        <v>296</v>
      </c>
      <c r="D10" s="251" t="s">
        <v>297</v>
      </c>
      <c r="E10" s="781"/>
      <c r="F10" s="16" t="s">
        <v>31</v>
      </c>
      <c r="G10" s="16" t="s">
        <v>32</v>
      </c>
      <c r="H10" s="16" t="s">
        <v>33</v>
      </c>
      <c r="I10" s="24" t="s">
        <v>31</v>
      </c>
      <c r="J10" s="16" t="s">
        <v>203</v>
      </c>
      <c r="K10" s="16" t="s">
        <v>33</v>
      </c>
      <c r="L10" s="249" t="s">
        <v>124</v>
      </c>
      <c r="M10" s="16" t="s">
        <v>31</v>
      </c>
      <c r="N10" s="16" t="s">
        <v>203</v>
      </c>
      <c r="O10" s="16" t="s">
        <v>33</v>
      </c>
      <c r="P10" s="256" t="s">
        <v>129</v>
      </c>
      <c r="Q10" s="113" t="s">
        <v>204</v>
      </c>
      <c r="R10" s="252" t="s">
        <v>271</v>
      </c>
      <c r="S10" s="253" t="s">
        <v>272</v>
      </c>
      <c r="T10" s="788"/>
      <c r="U10" s="788"/>
      <c r="V10" s="790"/>
    </row>
    <row r="11" spans="1:24" s="161" customFormat="1" ht="75" customHeight="1">
      <c r="A11" s="162">
        <v>2015</v>
      </c>
      <c r="B11" s="84">
        <v>1</v>
      </c>
      <c r="C11" s="82">
        <v>1</v>
      </c>
      <c r="D11" s="82" t="s">
        <v>90</v>
      </c>
      <c r="E11" s="82">
        <v>38</v>
      </c>
      <c r="F11" s="82">
        <v>905</v>
      </c>
      <c r="G11" s="82">
        <v>855</v>
      </c>
      <c r="H11" s="82">
        <v>50</v>
      </c>
      <c r="I11" s="82">
        <v>74</v>
      </c>
      <c r="J11" s="82">
        <v>47</v>
      </c>
      <c r="K11" s="83">
        <v>27</v>
      </c>
      <c r="L11" s="287">
        <v>2015</v>
      </c>
      <c r="M11" s="82">
        <v>9</v>
      </c>
      <c r="N11" s="82">
        <v>4</v>
      </c>
      <c r="O11" s="82">
        <v>5</v>
      </c>
      <c r="P11" s="82">
        <v>336</v>
      </c>
      <c r="Q11" s="82">
        <v>78</v>
      </c>
      <c r="R11" s="82">
        <v>286</v>
      </c>
      <c r="S11" s="82">
        <v>302</v>
      </c>
      <c r="T11" s="82">
        <v>63940</v>
      </c>
      <c r="U11" s="82">
        <v>28412</v>
      </c>
      <c r="V11" s="83">
        <v>41</v>
      </c>
    </row>
    <row r="12" spans="1:24" s="161" customFormat="1" ht="75" customHeight="1">
      <c r="A12" s="162">
        <v>2016</v>
      </c>
      <c r="B12" s="84">
        <v>1</v>
      </c>
      <c r="C12" s="82">
        <v>1</v>
      </c>
      <c r="D12" s="82">
        <v>0</v>
      </c>
      <c r="E12" s="82">
        <v>37</v>
      </c>
      <c r="F12" s="82">
        <v>893</v>
      </c>
      <c r="G12" s="82">
        <v>842</v>
      </c>
      <c r="H12" s="82">
        <v>51</v>
      </c>
      <c r="I12" s="82">
        <v>76</v>
      </c>
      <c r="J12" s="82">
        <v>49</v>
      </c>
      <c r="K12" s="83">
        <v>27</v>
      </c>
      <c r="L12" s="160">
        <v>2016</v>
      </c>
      <c r="M12" s="82">
        <v>8</v>
      </c>
      <c r="N12" s="82">
        <v>5</v>
      </c>
      <c r="O12" s="82">
        <v>3</v>
      </c>
      <c r="P12" s="82">
        <v>299</v>
      </c>
      <c r="Q12" s="82">
        <v>95</v>
      </c>
      <c r="R12" s="82">
        <v>286</v>
      </c>
      <c r="S12" s="82">
        <v>293</v>
      </c>
      <c r="T12" s="82">
        <v>63940</v>
      </c>
      <c r="U12" s="82">
        <v>28412</v>
      </c>
      <c r="V12" s="83">
        <v>41</v>
      </c>
    </row>
    <row r="13" spans="1:24" s="163" customFormat="1" ht="75" customHeight="1">
      <c r="A13" s="162">
        <v>2017</v>
      </c>
      <c r="B13" s="84">
        <v>1</v>
      </c>
      <c r="C13" s="82">
        <v>1</v>
      </c>
      <c r="D13" s="82">
        <v>0</v>
      </c>
      <c r="E13" s="82">
        <v>36</v>
      </c>
      <c r="F13" s="82">
        <v>862</v>
      </c>
      <c r="G13" s="82">
        <v>805</v>
      </c>
      <c r="H13" s="82">
        <v>57</v>
      </c>
      <c r="I13" s="82">
        <v>76</v>
      </c>
      <c r="J13" s="82">
        <v>50</v>
      </c>
      <c r="K13" s="83">
        <v>26</v>
      </c>
      <c r="L13" s="160">
        <v>2017</v>
      </c>
      <c r="M13" s="82">
        <v>9</v>
      </c>
      <c r="N13" s="82">
        <v>7</v>
      </c>
      <c r="O13" s="82">
        <v>2</v>
      </c>
      <c r="P13" s="82">
        <v>297</v>
      </c>
      <c r="Q13" s="82">
        <v>83</v>
      </c>
      <c r="R13" s="82">
        <v>275</v>
      </c>
      <c r="S13" s="82">
        <v>286</v>
      </c>
      <c r="T13" s="82">
        <v>63940</v>
      </c>
      <c r="U13" s="82">
        <v>28412</v>
      </c>
      <c r="V13" s="83">
        <v>41</v>
      </c>
    </row>
    <row r="14" spans="1:24" s="163" customFormat="1" ht="75" customHeight="1">
      <c r="A14" s="162">
        <v>2018</v>
      </c>
      <c r="B14" s="84">
        <v>1</v>
      </c>
      <c r="C14" s="82">
        <v>1</v>
      </c>
      <c r="D14" s="82">
        <v>0</v>
      </c>
      <c r="E14" s="82">
        <v>36</v>
      </c>
      <c r="F14" s="82">
        <v>778</v>
      </c>
      <c r="G14" s="82">
        <v>734</v>
      </c>
      <c r="H14" s="82">
        <v>44</v>
      </c>
      <c r="I14" s="82">
        <v>81</v>
      </c>
      <c r="J14" s="82">
        <v>50</v>
      </c>
      <c r="K14" s="83">
        <v>31</v>
      </c>
      <c r="L14" s="160">
        <v>2018</v>
      </c>
      <c r="M14" s="82">
        <v>7</v>
      </c>
      <c r="N14" s="82">
        <v>5</v>
      </c>
      <c r="O14" s="82">
        <v>2</v>
      </c>
      <c r="P14" s="82">
        <v>289</v>
      </c>
      <c r="Q14" s="82">
        <v>89</v>
      </c>
      <c r="R14" s="82">
        <v>264</v>
      </c>
      <c r="S14" s="82">
        <v>221</v>
      </c>
      <c r="T14" s="82">
        <v>63940</v>
      </c>
      <c r="U14" s="82">
        <v>28412</v>
      </c>
      <c r="V14" s="83">
        <v>41</v>
      </c>
    </row>
    <row r="15" spans="1:24" s="163" customFormat="1" ht="75" customHeight="1">
      <c r="A15" s="162">
        <v>2019</v>
      </c>
      <c r="B15" s="84">
        <v>1</v>
      </c>
      <c r="C15" s="82">
        <v>1</v>
      </c>
      <c r="D15" s="82">
        <v>0</v>
      </c>
      <c r="E15" s="82">
        <v>36</v>
      </c>
      <c r="F15" s="82">
        <v>755</v>
      </c>
      <c r="G15" s="82">
        <v>693</v>
      </c>
      <c r="H15" s="82">
        <v>62</v>
      </c>
      <c r="I15" s="82">
        <v>77</v>
      </c>
      <c r="J15" s="82">
        <v>48</v>
      </c>
      <c r="K15" s="83">
        <v>29</v>
      </c>
      <c r="L15" s="160">
        <v>2019</v>
      </c>
      <c r="M15" s="82">
        <v>4</v>
      </c>
      <c r="N15" s="82">
        <v>3</v>
      </c>
      <c r="O15" s="82">
        <v>1</v>
      </c>
      <c r="P15" s="82">
        <v>280</v>
      </c>
      <c r="Q15" s="82">
        <v>119</v>
      </c>
      <c r="R15" s="82">
        <v>264</v>
      </c>
      <c r="S15" s="82">
        <v>269</v>
      </c>
      <c r="T15" s="82">
        <v>63940</v>
      </c>
      <c r="U15" s="82">
        <v>27930</v>
      </c>
      <c r="V15" s="83">
        <v>41</v>
      </c>
    </row>
    <row r="16" spans="1:24" s="164" customFormat="1" ht="75" customHeight="1">
      <c r="A16" s="352">
        <v>2020</v>
      </c>
      <c r="B16" s="342">
        <v>1</v>
      </c>
      <c r="C16" s="343">
        <v>1</v>
      </c>
      <c r="D16" s="343">
        <v>0</v>
      </c>
      <c r="E16" s="343">
        <v>36</v>
      </c>
      <c r="F16" s="343">
        <v>706</v>
      </c>
      <c r="G16" s="343">
        <v>645</v>
      </c>
      <c r="H16" s="343">
        <v>61</v>
      </c>
      <c r="I16" s="343">
        <v>78</v>
      </c>
      <c r="J16" s="343">
        <v>48</v>
      </c>
      <c r="K16" s="344">
        <v>30</v>
      </c>
      <c r="L16" s="353">
        <v>2020</v>
      </c>
      <c r="M16" s="343">
        <v>7</v>
      </c>
      <c r="N16" s="343">
        <v>4</v>
      </c>
      <c r="O16" s="343">
        <v>3</v>
      </c>
      <c r="P16" s="343">
        <v>268</v>
      </c>
      <c r="Q16" s="343">
        <v>106</v>
      </c>
      <c r="R16" s="343">
        <v>253</v>
      </c>
      <c r="S16" s="343">
        <v>248</v>
      </c>
      <c r="T16" s="343">
        <v>63940</v>
      </c>
      <c r="U16" s="343">
        <v>27806</v>
      </c>
      <c r="V16" s="344">
        <v>100</v>
      </c>
    </row>
    <row r="17" spans="1:22" s="161" customFormat="1" ht="75" customHeight="1">
      <c r="A17" s="1029" t="s">
        <v>298</v>
      </c>
      <c r="B17" s="1018">
        <v>1</v>
      </c>
      <c r="C17" s="546">
        <v>1</v>
      </c>
      <c r="D17" s="546">
        <v>0</v>
      </c>
      <c r="E17" s="546">
        <v>36</v>
      </c>
      <c r="F17" s="546">
        <v>706</v>
      </c>
      <c r="G17" s="546">
        <v>645</v>
      </c>
      <c r="H17" s="546">
        <v>61</v>
      </c>
      <c r="I17" s="546">
        <v>78</v>
      </c>
      <c r="J17" s="546">
        <v>48</v>
      </c>
      <c r="K17" s="1020">
        <v>30</v>
      </c>
      <c r="L17" s="1030" t="s">
        <v>299</v>
      </c>
      <c r="M17" s="546">
        <v>7</v>
      </c>
      <c r="N17" s="546">
        <v>4</v>
      </c>
      <c r="O17" s="546">
        <v>3</v>
      </c>
      <c r="P17" s="546">
        <v>268</v>
      </c>
      <c r="Q17" s="546">
        <v>106</v>
      </c>
      <c r="R17" s="546">
        <v>253</v>
      </c>
      <c r="S17" s="546">
        <v>248</v>
      </c>
      <c r="T17" s="546">
        <v>63940</v>
      </c>
      <c r="U17" s="546">
        <v>27806</v>
      </c>
      <c r="V17" s="1020">
        <v>100</v>
      </c>
    </row>
    <row r="18" spans="1:22" s="96" customFormat="1" ht="24.75" customHeight="1">
      <c r="A18" s="808" t="s">
        <v>453</v>
      </c>
      <c r="B18" s="774"/>
      <c r="C18" s="774"/>
      <c r="D18" s="774"/>
      <c r="E18" s="774"/>
      <c r="F18" s="774"/>
      <c r="G18" s="774"/>
      <c r="H18" s="774"/>
      <c r="I18" s="135"/>
      <c r="J18" s="135"/>
      <c r="K18" s="135"/>
      <c r="L18" s="814" t="s">
        <v>452</v>
      </c>
      <c r="M18" s="814"/>
      <c r="N18" s="814"/>
      <c r="O18" s="814"/>
      <c r="P18" s="814"/>
      <c r="Q18" s="814"/>
      <c r="R18" s="814"/>
      <c r="S18" s="814"/>
      <c r="T18" s="814"/>
      <c r="U18" s="814"/>
      <c r="V18" s="814"/>
    </row>
    <row r="19" spans="1:22" s="167" customFormat="1" ht="15.95" customHeight="1">
      <c r="A19" s="165" t="s">
        <v>300</v>
      </c>
      <c r="B19" s="142"/>
      <c r="C19" s="142"/>
      <c r="D19" s="142"/>
      <c r="E19" s="142"/>
      <c r="F19" s="148"/>
      <c r="G19" s="148"/>
      <c r="H19" s="148"/>
      <c r="I19" s="148"/>
      <c r="J19" s="148"/>
      <c r="K19" s="148"/>
      <c r="L19" s="165" t="s">
        <v>300</v>
      </c>
      <c r="M19" s="142"/>
      <c r="N19" s="135"/>
      <c r="O19" s="135"/>
      <c r="P19" s="135"/>
      <c r="Q19" s="45"/>
      <c r="R19" s="166"/>
      <c r="S19" s="166"/>
      <c r="T19" s="166"/>
      <c r="U19" s="815"/>
      <c r="V19" s="815"/>
    </row>
  </sheetData>
  <mergeCells count="19">
    <mergeCell ref="A2:K2"/>
    <mergeCell ref="L2:V2"/>
    <mergeCell ref="A3:K3"/>
    <mergeCell ref="L3:V3"/>
    <mergeCell ref="A4:K4"/>
    <mergeCell ref="L4:V4"/>
    <mergeCell ref="U19:V19"/>
    <mergeCell ref="I6:K6"/>
    <mergeCell ref="R6:S6"/>
    <mergeCell ref="P7:Q7"/>
    <mergeCell ref="R7:S7"/>
    <mergeCell ref="P8:Q8"/>
    <mergeCell ref="R8:S8"/>
    <mergeCell ref="E9:E10"/>
    <mergeCell ref="T9:T10"/>
    <mergeCell ref="U9:U10"/>
    <mergeCell ref="V9:V10"/>
    <mergeCell ref="A18:H18"/>
    <mergeCell ref="L18:V1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2"/>
  <sheetViews>
    <sheetView view="pageBreakPreview" zoomScaleNormal="75" zoomScaleSheetLayoutView="100" workbookViewId="0">
      <selection activeCell="A3" sqref="A3:K3"/>
    </sheetView>
  </sheetViews>
  <sheetFormatPr defaultColWidth="9" defaultRowHeight="13.5"/>
  <cols>
    <col min="1" max="1" width="13.5" style="145" customWidth="1"/>
    <col min="2" max="4" width="6.875" style="145" customWidth="1"/>
    <col min="5" max="5" width="9.125" style="145" customWidth="1"/>
    <col min="6" max="6" width="7.625" style="145" customWidth="1"/>
    <col min="7" max="9" width="7" style="145" customWidth="1"/>
    <col min="10" max="11" width="6.625" style="145" customWidth="1"/>
    <col min="12" max="12" width="11.75" style="145" customWidth="1"/>
    <col min="13" max="14" width="4.875" style="145" customWidth="1"/>
    <col min="15" max="15" width="5.5" style="145" customWidth="1"/>
    <col min="16" max="16" width="8.125" style="145" customWidth="1"/>
    <col min="17" max="17" width="9.625" style="145" customWidth="1"/>
    <col min="18" max="18" width="8.625" style="145" customWidth="1"/>
    <col min="19" max="19" width="7.75" style="145" customWidth="1"/>
    <col min="20" max="20" width="8.375" style="145" customWidth="1"/>
    <col min="21" max="21" width="8" style="145" customWidth="1"/>
    <col min="22" max="22" width="7.875" style="153" customWidth="1"/>
    <col min="23" max="23" width="8.125" style="153" customWidth="1"/>
    <col min="24" max="16384" width="9" style="153"/>
  </cols>
  <sheetData>
    <row r="1" spans="1:24" ht="5.0999999999999996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52"/>
    </row>
    <row r="2" spans="1:24" ht="50.1" customHeight="1">
      <c r="A2" s="795"/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168"/>
    </row>
    <row r="3" spans="1:24" s="154" customFormat="1" ht="21" customHeight="1">
      <c r="A3" s="765" t="s">
        <v>301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65" t="s">
        <v>302</v>
      </c>
      <c r="M3" s="779"/>
      <c r="N3" s="779"/>
      <c r="O3" s="779"/>
      <c r="P3" s="779"/>
      <c r="Q3" s="779"/>
      <c r="R3" s="779"/>
      <c r="S3" s="779"/>
      <c r="T3" s="779"/>
      <c r="U3" s="779"/>
      <c r="V3" s="779"/>
    </row>
    <row r="4" spans="1:24" s="155" customFormat="1" ht="20.100000000000001" customHeight="1">
      <c r="A4" s="772" t="s">
        <v>303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72" t="s">
        <v>304</v>
      </c>
      <c r="M4" s="741"/>
      <c r="N4" s="741"/>
      <c r="O4" s="741"/>
      <c r="P4" s="741"/>
      <c r="Q4" s="741"/>
      <c r="R4" s="741"/>
      <c r="S4" s="741"/>
      <c r="T4" s="741"/>
      <c r="U4" s="741"/>
      <c r="V4" s="741"/>
    </row>
    <row r="5" spans="1:24" s="42" customFormat="1" ht="20.100000000000001" customHeight="1">
      <c r="A5" s="99" t="s">
        <v>305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 t="s">
        <v>306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4" s="156" customFormat="1" ht="20.100000000000001" customHeight="1">
      <c r="A6" s="4" t="s">
        <v>307</v>
      </c>
      <c r="B6" s="44"/>
      <c r="C6" s="44"/>
      <c r="D6" s="44"/>
      <c r="E6" s="44"/>
      <c r="F6" s="44"/>
      <c r="G6" s="44"/>
      <c r="H6" s="70"/>
      <c r="I6" s="738" t="s">
        <v>308</v>
      </c>
      <c r="J6" s="738"/>
      <c r="K6" s="738"/>
      <c r="L6" s="4" t="s">
        <v>307</v>
      </c>
      <c r="M6" s="70"/>
      <c r="N6" s="70"/>
      <c r="O6" s="70"/>
      <c r="P6" s="70"/>
      <c r="Q6" s="70"/>
      <c r="R6" s="738"/>
      <c r="S6" s="738"/>
      <c r="T6" s="44"/>
      <c r="U6" s="44"/>
      <c r="V6" s="138" t="s">
        <v>99</v>
      </c>
    </row>
    <row r="7" spans="1:24" s="156" customFormat="1" ht="21" customHeight="1">
      <c r="A7" s="245" t="s">
        <v>61</v>
      </c>
      <c r="B7" s="761" t="s">
        <v>309</v>
      </c>
      <c r="C7" s="764"/>
      <c r="D7" s="762"/>
      <c r="E7" s="244" t="s">
        <v>63</v>
      </c>
      <c r="F7" s="761" t="s">
        <v>186</v>
      </c>
      <c r="G7" s="764"/>
      <c r="H7" s="762"/>
      <c r="I7" s="761" t="s">
        <v>102</v>
      </c>
      <c r="J7" s="764"/>
      <c r="K7" s="762"/>
      <c r="L7" s="245" t="s">
        <v>61</v>
      </c>
      <c r="M7" s="767" t="s">
        <v>278</v>
      </c>
      <c r="N7" s="768"/>
      <c r="O7" s="769"/>
      <c r="P7" s="764" t="s">
        <v>310</v>
      </c>
      <c r="Q7" s="762"/>
      <c r="R7" s="809" t="s">
        <v>311</v>
      </c>
      <c r="S7" s="810"/>
      <c r="T7" s="242" t="s">
        <v>451</v>
      </c>
      <c r="U7" s="244" t="s">
        <v>312</v>
      </c>
      <c r="V7" s="140" t="s">
        <v>454</v>
      </c>
    </row>
    <row r="8" spans="1:24" s="156" customFormat="1" ht="21" customHeight="1">
      <c r="A8" s="246" t="s">
        <v>313</v>
      </c>
      <c r="B8" s="747" t="s">
        <v>314</v>
      </c>
      <c r="C8" s="748"/>
      <c r="D8" s="749"/>
      <c r="E8" s="247"/>
      <c r="F8" s="747" t="s">
        <v>16</v>
      </c>
      <c r="G8" s="748"/>
      <c r="H8" s="749"/>
      <c r="I8" s="747" t="s">
        <v>112</v>
      </c>
      <c r="J8" s="748"/>
      <c r="K8" s="749"/>
      <c r="L8" s="246" t="s">
        <v>313</v>
      </c>
      <c r="M8" s="747" t="s">
        <v>69</v>
      </c>
      <c r="N8" s="748"/>
      <c r="O8" s="749"/>
      <c r="P8" s="749" t="s">
        <v>315</v>
      </c>
      <c r="Q8" s="794"/>
      <c r="R8" s="811" t="s">
        <v>316</v>
      </c>
      <c r="S8" s="812"/>
      <c r="T8" s="247"/>
      <c r="U8" s="247"/>
      <c r="V8" s="105"/>
    </row>
    <row r="9" spans="1:24" s="156" customFormat="1" ht="21" customHeight="1">
      <c r="A9" s="19" t="s">
        <v>317</v>
      </c>
      <c r="B9" s="244" t="s">
        <v>17</v>
      </c>
      <c r="C9" s="243" t="s">
        <v>292</v>
      </c>
      <c r="D9" s="48" t="s">
        <v>318</v>
      </c>
      <c r="E9" s="257" t="s">
        <v>319</v>
      </c>
      <c r="F9" s="247" t="s">
        <v>17</v>
      </c>
      <c r="G9" s="247" t="s">
        <v>24</v>
      </c>
      <c r="H9" s="247" t="s">
        <v>25</v>
      </c>
      <c r="I9" s="258" t="s">
        <v>17</v>
      </c>
      <c r="J9" s="247" t="s">
        <v>320</v>
      </c>
      <c r="K9" s="247" t="s">
        <v>25</v>
      </c>
      <c r="L9" s="19" t="s">
        <v>317</v>
      </c>
      <c r="M9" s="110" t="s">
        <v>17</v>
      </c>
      <c r="N9" s="110" t="s">
        <v>320</v>
      </c>
      <c r="O9" s="247" t="s">
        <v>25</v>
      </c>
      <c r="P9" s="244" t="s">
        <v>321</v>
      </c>
      <c r="Q9" s="255" t="s">
        <v>322</v>
      </c>
      <c r="R9" s="255" t="s">
        <v>323</v>
      </c>
      <c r="S9" s="255" t="s">
        <v>324</v>
      </c>
      <c r="T9" s="240" t="s">
        <v>325</v>
      </c>
      <c r="U9" s="240" t="s">
        <v>326</v>
      </c>
      <c r="V9" s="254"/>
    </row>
    <row r="10" spans="1:24" s="156" customFormat="1" ht="39.75" customHeight="1">
      <c r="A10" s="249" t="s">
        <v>327</v>
      </c>
      <c r="B10" s="169" t="s">
        <v>31</v>
      </c>
      <c r="C10" s="159" t="s">
        <v>328</v>
      </c>
      <c r="D10" s="251" t="s">
        <v>329</v>
      </c>
      <c r="E10" s="170" t="s">
        <v>330</v>
      </c>
      <c r="F10" s="241" t="s">
        <v>31</v>
      </c>
      <c r="G10" s="241" t="s">
        <v>32</v>
      </c>
      <c r="H10" s="241" t="s">
        <v>33</v>
      </c>
      <c r="I10" s="253" t="s">
        <v>31</v>
      </c>
      <c r="J10" s="241" t="s">
        <v>331</v>
      </c>
      <c r="K10" s="241" t="s">
        <v>33</v>
      </c>
      <c r="L10" s="249" t="s">
        <v>327</v>
      </c>
      <c r="M10" s="241" t="s">
        <v>31</v>
      </c>
      <c r="N10" s="241" t="s">
        <v>331</v>
      </c>
      <c r="O10" s="241" t="s">
        <v>33</v>
      </c>
      <c r="P10" s="256" t="s">
        <v>332</v>
      </c>
      <c r="Q10" s="113" t="s">
        <v>333</v>
      </c>
      <c r="R10" s="252" t="s">
        <v>334</v>
      </c>
      <c r="S10" s="253" t="s">
        <v>335</v>
      </c>
      <c r="T10" s="171" t="s">
        <v>336</v>
      </c>
      <c r="U10" s="171" t="s">
        <v>337</v>
      </c>
      <c r="V10" s="172" t="s">
        <v>338</v>
      </c>
    </row>
    <row r="11" spans="1:24" ht="57.95" customHeight="1">
      <c r="A11" s="162">
        <v>2015</v>
      </c>
      <c r="B11" s="175">
        <v>3</v>
      </c>
      <c r="C11" s="173">
        <v>2</v>
      </c>
      <c r="D11" s="173">
        <v>1</v>
      </c>
      <c r="E11" s="173">
        <v>70</v>
      </c>
      <c r="F11" s="173">
        <v>1724</v>
      </c>
      <c r="G11" s="173">
        <v>543</v>
      </c>
      <c r="H11" s="173">
        <v>1181</v>
      </c>
      <c r="I11" s="173">
        <v>168</v>
      </c>
      <c r="J11" s="173">
        <v>99</v>
      </c>
      <c r="K11" s="174">
        <v>69</v>
      </c>
      <c r="L11" s="162">
        <v>2015</v>
      </c>
      <c r="M11" s="175">
        <v>16</v>
      </c>
      <c r="N11" s="173">
        <v>12</v>
      </c>
      <c r="O11" s="173">
        <v>4</v>
      </c>
      <c r="P11" s="173">
        <v>617</v>
      </c>
      <c r="Q11" s="173">
        <v>274</v>
      </c>
      <c r="R11" s="173">
        <v>572</v>
      </c>
      <c r="S11" s="173">
        <v>556</v>
      </c>
      <c r="T11" s="173">
        <v>68748</v>
      </c>
      <c r="U11" s="173">
        <v>29782</v>
      </c>
      <c r="V11" s="174">
        <v>93</v>
      </c>
    </row>
    <row r="12" spans="1:24" ht="57.95" customHeight="1">
      <c r="A12" s="162">
        <v>2016</v>
      </c>
      <c r="B12" s="175">
        <v>3</v>
      </c>
      <c r="C12" s="173">
        <v>2</v>
      </c>
      <c r="D12" s="173">
        <v>1</v>
      </c>
      <c r="E12" s="173">
        <v>68</v>
      </c>
      <c r="F12" s="173">
        <v>1629</v>
      </c>
      <c r="G12" s="173">
        <v>506</v>
      </c>
      <c r="H12" s="173">
        <v>1123</v>
      </c>
      <c r="I12" s="173">
        <v>164</v>
      </c>
      <c r="J12" s="173">
        <v>97</v>
      </c>
      <c r="K12" s="174">
        <v>67</v>
      </c>
      <c r="L12" s="162">
        <v>2016</v>
      </c>
      <c r="M12" s="175">
        <v>15</v>
      </c>
      <c r="N12" s="173">
        <v>11</v>
      </c>
      <c r="O12" s="173">
        <v>4</v>
      </c>
      <c r="P12" s="173">
        <v>605</v>
      </c>
      <c r="Q12" s="173">
        <v>266</v>
      </c>
      <c r="R12" s="173">
        <v>572</v>
      </c>
      <c r="S12" s="173">
        <v>568</v>
      </c>
      <c r="T12" s="173">
        <v>68748</v>
      </c>
      <c r="U12" s="173">
        <v>29782</v>
      </c>
      <c r="V12" s="174">
        <v>92</v>
      </c>
    </row>
    <row r="13" spans="1:24" s="163" customFormat="1" ht="57.95" customHeight="1">
      <c r="A13" s="162">
        <v>2017</v>
      </c>
      <c r="B13" s="175">
        <v>3</v>
      </c>
      <c r="C13" s="173">
        <v>2</v>
      </c>
      <c r="D13" s="173">
        <v>1</v>
      </c>
      <c r="E13" s="173">
        <v>65</v>
      </c>
      <c r="F13" s="173">
        <v>1538</v>
      </c>
      <c r="G13" s="173">
        <v>471</v>
      </c>
      <c r="H13" s="173">
        <v>1067</v>
      </c>
      <c r="I13" s="173">
        <v>158</v>
      </c>
      <c r="J13" s="173">
        <v>93</v>
      </c>
      <c r="K13" s="174">
        <v>65</v>
      </c>
      <c r="L13" s="162">
        <v>2017</v>
      </c>
      <c r="M13" s="175">
        <v>14</v>
      </c>
      <c r="N13" s="173">
        <v>10</v>
      </c>
      <c r="O13" s="173">
        <v>4</v>
      </c>
      <c r="P13" s="173">
        <v>515</v>
      </c>
      <c r="Q13" s="173">
        <v>179</v>
      </c>
      <c r="R13" s="173">
        <v>525</v>
      </c>
      <c r="S13" s="173">
        <v>464</v>
      </c>
      <c r="T13" s="173">
        <v>68748</v>
      </c>
      <c r="U13" s="173">
        <v>29782</v>
      </c>
      <c r="V13" s="174">
        <v>92</v>
      </c>
    </row>
    <row r="14" spans="1:24" s="163" customFormat="1" ht="57.95" customHeight="1">
      <c r="A14" s="162">
        <v>2018</v>
      </c>
      <c r="B14" s="175">
        <v>3</v>
      </c>
      <c r="C14" s="173">
        <v>2</v>
      </c>
      <c r="D14" s="173">
        <v>1</v>
      </c>
      <c r="E14" s="173">
        <v>62</v>
      </c>
      <c r="F14" s="173">
        <v>1345</v>
      </c>
      <c r="G14" s="173">
        <v>394</v>
      </c>
      <c r="H14" s="173">
        <v>951</v>
      </c>
      <c r="I14" s="173">
        <v>154</v>
      </c>
      <c r="J14" s="173">
        <v>90</v>
      </c>
      <c r="K14" s="174">
        <v>64</v>
      </c>
      <c r="L14" s="162">
        <v>2018</v>
      </c>
      <c r="M14" s="175">
        <v>14</v>
      </c>
      <c r="N14" s="173">
        <v>10</v>
      </c>
      <c r="O14" s="173">
        <v>4</v>
      </c>
      <c r="P14" s="173">
        <v>527</v>
      </c>
      <c r="Q14" s="173">
        <v>182</v>
      </c>
      <c r="R14" s="173">
        <v>504</v>
      </c>
      <c r="S14" s="173">
        <v>376</v>
      </c>
      <c r="T14" s="173">
        <v>68748</v>
      </c>
      <c r="U14" s="173">
        <v>30322</v>
      </c>
      <c r="V14" s="174">
        <v>92</v>
      </c>
    </row>
    <row r="15" spans="1:24" s="163" customFormat="1" ht="57.95" customHeight="1">
      <c r="A15" s="162">
        <v>2019</v>
      </c>
      <c r="B15" s="270">
        <v>3</v>
      </c>
      <c r="C15" s="266">
        <v>3</v>
      </c>
      <c r="D15" s="266">
        <v>0</v>
      </c>
      <c r="E15" s="266">
        <v>63</v>
      </c>
      <c r="F15" s="266">
        <v>1136</v>
      </c>
      <c r="G15" s="266">
        <v>299</v>
      </c>
      <c r="H15" s="266">
        <v>837</v>
      </c>
      <c r="I15" s="266">
        <v>147</v>
      </c>
      <c r="J15" s="266">
        <v>85</v>
      </c>
      <c r="K15" s="269">
        <v>62</v>
      </c>
      <c r="L15" s="162">
        <v>2019</v>
      </c>
      <c r="M15" s="175">
        <v>12</v>
      </c>
      <c r="N15" s="173">
        <v>8</v>
      </c>
      <c r="O15" s="173">
        <v>4</v>
      </c>
      <c r="P15" s="173">
        <v>521</v>
      </c>
      <c r="Q15" s="173">
        <v>274</v>
      </c>
      <c r="R15" s="173">
        <v>504</v>
      </c>
      <c r="S15" s="173">
        <v>295</v>
      </c>
      <c r="T15" s="173">
        <v>68748</v>
      </c>
      <c r="U15" s="173">
        <v>30119</v>
      </c>
      <c r="V15" s="174">
        <v>91</v>
      </c>
    </row>
    <row r="16" spans="1:24" s="164" customFormat="1" ht="57.95" customHeight="1">
      <c r="A16" s="352">
        <v>2020</v>
      </c>
      <c r="B16" s="337">
        <f>SUM(B17:B19)</f>
        <v>3</v>
      </c>
      <c r="C16" s="338">
        <f t="shared" ref="C16:K16" si="0">SUM(C17:C19)</f>
        <v>3</v>
      </c>
      <c r="D16" s="338">
        <f t="shared" si="0"/>
        <v>0</v>
      </c>
      <c r="E16" s="338">
        <f t="shared" si="0"/>
        <v>63</v>
      </c>
      <c r="F16" s="338">
        <f t="shared" si="0"/>
        <v>999</v>
      </c>
      <c r="G16" s="338">
        <f t="shared" si="0"/>
        <v>245</v>
      </c>
      <c r="H16" s="338">
        <f t="shared" si="0"/>
        <v>754</v>
      </c>
      <c r="I16" s="338">
        <f t="shared" si="0"/>
        <v>145</v>
      </c>
      <c r="J16" s="338">
        <f t="shared" si="0"/>
        <v>82</v>
      </c>
      <c r="K16" s="339">
        <f t="shared" si="0"/>
        <v>63</v>
      </c>
      <c r="L16" s="352">
        <v>2020</v>
      </c>
      <c r="M16" s="355">
        <f>SUM(M17:M19)</f>
        <v>12</v>
      </c>
      <c r="N16" s="356">
        <f t="shared" ref="N16" si="1">SUM(N17:N19)</f>
        <v>10</v>
      </c>
      <c r="O16" s="356">
        <f t="shared" ref="O16" si="2">SUM(O17:O19)</f>
        <v>2</v>
      </c>
      <c r="P16" s="356">
        <f t="shared" ref="P16" si="3">SUM(P17:P19)</f>
        <v>428</v>
      </c>
      <c r="Q16" s="356">
        <f t="shared" ref="Q16" si="4">SUM(Q17:Q19)</f>
        <v>247</v>
      </c>
      <c r="R16" s="356">
        <f t="shared" ref="R16" si="5">SUM(R17:R19)</f>
        <v>483</v>
      </c>
      <c r="S16" s="356">
        <f t="shared" ref="S16" si="6">SUM(S17:S19)</f>
        <v>333</v>
      </c>
      <c r="T16" s="356">
        <f t="shared" ref="T16" si="7">SUM(T17:T19)</f>
        <v>68748</v>
      </c>
      <c r="U16" s="356">
        <f t="shared" ref="U16" si="8">SUM(U17:U19)</f>
        <v>30119</v>
      </c>
      <c r="V16" s="357">
        <f t="shared" ref="V16" si="9">SUM(V17:V19)</f>
        <v>91</v>
      </c>
    </row>
    <row r="17" spans="1:22" ht="57.95" customHeight="1">
      <c r="A17" s="1031" t="s">
        <v>339</v>
      </c>
      <c r="B17" s="991">
        <v>1</v>
      </c>
      <c r="C17" s="992">
        <v>1</v>
      </c>
      <c r="D17" s="992">
        <v>0</v>
      </c>
      <c r="E17" s="992">
        <v>12</v>
      </c>
      <c r="F17" s="992">
        <v>122</v>
      </c>
      <c r="G17" s="992">
        <v>72</v>
      </c>
      <c r="H17" s="992">
        <v>50</v>
      </c>
      <c r="I17" s="992">
        <v>35</v>
      </c>
      <c r="J17" s="992">
        <v>22</v>
      </c>
      <c r="K17" s="995">
        <v>13</v>
      </c>
      <c r="L17" s="1031" t="s">
        <v>340</v>
      </c>
      <c r="M17" s="1032">
        <v>4</v>
      </c>
      <c r="N17" s="1033">
        <v>3</v>
      </c>
      <c r="O17" s="1033">
        <v>1</v>
      </c>
      <c r="P17" s="1033">
        <v>52</v>
      </c>
      <c r="Q17" s="1033">
        <v>28</v>
      </c>
      <c r="R17" s="1033">
        <v>92</v>
      </c>
      <c r="S17" s="1033">
        <v>47</v>
      </c>
      <c r="T17" s="1033">
        <v>20158</v>
      </c>
      <c r="U17" s="1033">
        <v>7237</v>
      </c>
      <c r="V17" s="1034">
        <v>22</v>
      </c>
    </row>
    <row r="18" spans="1:22" ht="57.95" customHeight="1">
      <c r="A18" s="1031" t="s">
        <v>341</v>
      </c>
      <c r="B18" s="991">
        <v>1</v>
      </c>
      <c r="C18" s="992">
        <v>1</v>
      </c>
      <c r="D18" s="992">
        <v>0</v>
      </c>
      <c r="E18" s="992">
        <v>33</v>
      </c>
      <c r="F18" s="992">
        <v>587</v>
      </c>
      <c r="G18" s="992">
        <v>0</v>
      </c>
      <c r="H18" s="992">
        <v>587</v>
      </c>
      <c r="I18" s="992">
        <v>70</v>
      </c>
      <c r="J18" s="992">
        <v>37</v>
      </c>
      <c r="K18" s="995">
        <v>33</v>
      </c>
      <c r="L18" s="1031" t="s">
        <v>342</v>
      </c>
      <c r="M18" s="1032">
        <v>4</v>
      </c>
      <c r="N18" s="1033">
        <v>4</v>
      </c>
      <c r="O18" s="1033">
        <v>0</v>
      </c>
      <c r="P18" s="1033">
        <v>244</v>
      </c>
      <c r="Q18" s="1033">
        <v>144</v>
      </c>
      <c r="R18" s="1033">
        <v>253</v>
      </c>
      <c r="S18" s="1033">
        <v>186</v>
      </c>
      <c r="T18" s="1033">
        <v>25653</v>
      </c>
      <c r="U18" s="1033">
        <v>11918</v>
      </c>
      <c r="V18" s="1034">
        <v>43</v>
      </c>
    </row>
    <row r="19" spans="1:22" ht="57.95" customHeight="1">
      <c r="A19" s="1035" t="s">
        <v>343</v>
      </c>
      <c r="B19" s="1001">
        <v>1</v>
      </c>
      <c r="C19" s="1002">
        <v>1</v>
      </c>
      <c r="D19" s="1002">
        <v>0</v>
      </c>
      <c r="E19" s="1002">
        <v>18</v>
      </c>
      <c r="F19" s="1002">
        <v>290</v>
      </c>
      <c r="G19" s="1002">
        <v>173</v>
      </c>
      <c r="H19" s="1002">
        <v>117</v>
      </c>
      <c r="I19" s="1002">
        <v>40</v>
      </c>
      <c r="J19" s="1002">
        <v>23</v>
      </c>
      <c r="K19" s="1005">
        <v>17</v>
      </c>
      <c r="L19" s="1035" t="s">
        <v>344</v>
      </c>
      <c r="M19" s="1036">
        <v>4</v>
      </c>
      <c r="N19" s="1037">
        <v>3</v>
      </c>
      <c r="O19" s="1037">
        <v>1</v>
      </c>
      <c r="P19" s="1037">
        <v>132</v>
      </c>
      <c r="Q19" s="1037">
        <v>75</v>
      </c>
      <c r="R19" s="1037">
        <v>138</v>
      </c>
      <c r="S19" s="1037">
        <v>100</v>
      </c>
      <c r="T19" s="1037">
        <v>22937</v>
      </c>
      <c r="U19" s="1037">
        <v>10964</v>
      </c>
      <c r="V19" s="1038">
        <v>26</v>
      </c>
    </row>
    <row r="20" spans="1:22" s="96" customFormat="1" ht="23.25" customHeight="1">
      <c r="A20" s="814" t="s">
        <v>452</v>
      </c>
      <c r="B20" s="814"/>
      <c r="C20" s="814"/>
      <c r="D20" s="814"/>
      <c r="E20" s="814"/>
      <c r="F20" s="814"/>
      <c r="G20" s="814"/>
      <c r="H20" s="814"/>
      <c r="I20" s="814"/>
      <c r="J20" s="814"/>
      <c r="K20" s="814"/>
      <c r="L20" s="814" t="s">
        <v>452</v>
      </c>
      <c r="M20" s="814"/>
      <c r="N20" s="814"/>
      <c r="O20" s="814"/>
      <c r="P20" s="814"/>
      <c r="Q20" s="814"/>
      <c r="R20" s="814"/>
      <c r="S20" s="814"/>
      <c r="T20" s="814"/>
      <c r="U20" s="814"/>
      <c r="V20" s="814"/>
    </row>
    <row r="21" spans="1:22" s="179" customFormat="1" ht="15.95" customHeight="1">
      <c r="A21" s="165" t="s">
        <v>258</v>
      </c>
      <c r="B21" s="142"/>
      <c r="C21" s="142"/>
      <c r="D21" s="142"/>
      <c r="E21" s="142"/>
      <c r="F21" s="148"/>
      <c r="G21" s="148"/>
      <c r="H21" s="148"/>
      <c r="I21" s="148"/>
      <c r="J21" s="148"/>
      <c r="K21" s="148"/>
      <c r="L21" s="165" t="s">
        <v>258</v>
      </c>
      <c r="M21" s="142"/>
      <c r="N21" s="142"/>
      <c r="O21" s="142"/>
      <c r="P21" s="142"/>
      <c r="Q21" s="816"/>
      <c r="R21" s="816"/>
      <c r="S21" s="816"/>
      <c r="T21" s="178"/>
      <c r="U21" s="806"/>
      <c r="V21" s="806"/>
    </row>
    <row r="22" spans="1:22" ht="13.5" customHeight="1">
      <c r="L22" s="180"/>
      <c r="M22" s="180"/>
      <c r="N22" s="180"/>
      <c r="O22" s="180"/>
      <c r="P22" s="180"/>
      <c r="Q22" s="180"/>
      <c r="R22" s="180"/>
      <c r="S22" s="180"/>
    </row>
  </sheetData>
  <mergeCells count="24">
    <mergeCell ref="A2:K2"/>
    <mergeCell ref="L2:V2"/>
    <mergeCell ref="A3:K3"/>
    <mergeCell ref="L3:V3"/>
    <mergeCell ref="A4:K4"/>
    <mergeCell ref="L4:V4"/>
    <mergeCell ref="I6:K6"/>
    <mergeCell ref="R6:S6"/>
    <mergeCell ref="B7:D7"/>
    <mergeCell ref="F7:H7"/>
    <mergeCell ref="I7:K7"/>
    <mergeCell ref="M7:O7"/>
    <mergeCell ref="P7:Q7"/>
    <mergeCell ref="R7:S7"/>
    <mergeCell ref="Q21:S21"/>
    <mergeCell ref="U21:V21"/>
    <mergeCell ref="B8:D8"/>
    <mergeCell ref="F8:H8"/>
    <mergeCell ref="I8:K8"/>
    <mergeCell ref="M8:O8"/>
    <mergeCell ref="P8:Q8"/>
    <mergeCell ref="R8:S8"/>
    <mergeCell ref="L20:V20"/>
    <mergeCell ref="A20:K20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25</vt:i4>
      </vt:variant>
      <vt:variant>
        <vt:lpstr>이름이 지정된 범위</vt:lpstr>
      </vt:variant>
      <vt:variant>
        <vt:i4>26</vt:i4>
      </vt:variant>
    </vt:vector>
  </HeadingPairs>
  <TitlesOfParts>
    <vt:vector size="51" baseType="lpstr">
      <vt:lpstr>1.학교총개황</vt:lpstr>
      <vt:lpstr>2.유치원 </vt:lpstr>
      <vt:lpstr>3.초등학교</vt:lpstr>
      <vt:lpstr>4-가.중학교(국,공립)</vt:lpstr>
      <vt:lpstr>4-나.중학교(사립)</vt:lpstr>
      <vt:lpstr>5-가.고등학교(일반계 국,공립)</vt:lpstr>
      <vt:lpstr>5-나.고등학교(일반계 사립)</vt:lpstr>
      <vt:lpstr>6-가.특성화고등학교(국,공립)</vt:lpstr>
      <vt:lpstr>6-나.특성화고등학교(사립)</vt:lpstr>
      <vt:lpstr>7.자율고등학교(국공립)</vt:lpstr>
      <vt:lpstr>8.전문대학</vt:lpstr>
      <vt:lpstr>9.대학교</vt:lpstr>
      <vt:lpstr>10.대학원</vt:lpstr>
      <vt:lpstr>11.기타학교 </vt:lpstr>
      <vt:lpstr>12.적령아동취학</vt:lpstr>
      <vt:lpstr>13.사설학원및독서실 </vt:lpstr>
      <vt:lpstr>14.공공도서관</vt:lpstr>
      <vt:lpstr>15.박물관 </vt:lpstr>
      <vt:lpstr>16.문화재</vt:lpstr>
      <vt:lpstr>17.예술단</vt:lpstr>
      <vt:lpstr>18.문화공간</vt:lpstr>
      <vt:lpstr>19.체육시설</vt:lpstr>
      <vt:lpstr>20.시립운동장</vt:lpstr>
      <vt:lpstr>21.청소년 수련시설</vt:lpstr>
      <vt:lpstr>22.언론매체</vt:lpstr>
      <vt:lpstr>'1.학교총개황'!Print_Area</vt:lpstr>
      <vt:lpstr>'10.대학원'!Print_Area</vt:lpstr>
      <vt:lpstr>'11.기타학교 '!Print_Area</vt:lpstr>
      <vt:lpstr>'12.적령아동취학'!Print_Area</vt:lpstr>
      <vt:lpstr>'13.사설학원및독서실 '!Print_Area</vt:lpstr>
      <vt:lpstr>'14.공공도서관'!Print_Area</vt:lpstr>
      <vt:lpstr>'15.박물관 '!Print_Area</vt:lpstr>
      <vt:lpstr>'16.문화재'!Print_Area</vt:lpstr>
      <vt:lpstr>'17.예술단'!Print_Area</vt:lpstr>
      <vt:lpstr>'18.문화공간'!Print_Area</vt:lpstr>
      <vt:lpstr>'19.체육시설'!Print_Area</vt:lpstr>
      <vt:lpstr>'2.유치원 '!Print_Area</vt:lpstr>
      <vt:lpstr>'20.시립운동장'!Print_Area</vt:lpstr>
      <vt:lpstr>'21.청소년 수련시설'!Print_Area</vt:lpstr>
      <vt:lpstr>'22.언론매체'!Print_Area</vt:lpstr>
      <vt:lpstr>'3.초등학교'!Print_Area</vt:lpstr>
      <vt:lpstr>'4-가.중학교(국,공립)'!Print_Area</vt:lpstr>
      <vt:lpstr>'4-나.중학교(사립)'!Print_Area</vt:lpstr>
      <vt:lpstr>'5-가.고등학교(일반계 국,공립)'!Print_Area</vt:lpstr>
      <vt:lpstr>'5-나.고등학교(일반계 사립)'!Print_Area</vt:lpstr>
      <vt:lpstr>'6-가.특성화고등학교(국,공립)'!Print_Area</vt:lpstr>
      <vt:lpstr>'6-나.특성화고등학교(사립)'!Print_Area</vt:lpstr>
      <vt:lpstr>'7.자율고등학교(국공립)'!Print_Area</vt:lpstr>
      <vt:lpstr>'8.전문대학'!Print_Area</vt:lpstr>
      <vt:lpstr>'9.대학교'!Print_Area</vt:lpstr>
      <vt:lpstr>'10.대학원'!Print_Titles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2021-02-01T07:18:44Z</cp:lastPrinted>
  <dcterms:created xsi:type="dcterms:W3CDTF">2020-01-23T04:38:49Z</dcterms:created>
  <dcterms:modified xsi:type="dcterms:W3CDTF">2021-04-28T06:56:21Z</dcterms:modified>
</cp:coreProperties>
</file>